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<sst xmlns="http://schemas.openxmlformats.org/spreadsheetml/2006/main" count="972" uniqueCount="384">
  <si>
    <t>四川省统计局大数据中心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</si>
  <si>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</si>
  <si>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</si>
  <si>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</si>
  <si>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</si>
  <si>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</si>
  <si>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</si>
  <si>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</si>
  <si>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</si>
  <si>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</si>
  <si>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</si>
  <si>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</si>
  <si>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</si>
  <si>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</si>
  <si>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</si>
  <si>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</si>
  <si>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</si>
  <si>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</si>
  <si>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</si>
  <si>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</si>
  <si>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</si>
  <si>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</si>
  <si>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</si>
  <si>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</si>
  <si>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</si>
  <si>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</si>
  <si>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</si>
  <si>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</si>
  <si>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</si>
  <si>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</si>
  <si>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</si>
  <si>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</si>
  <si>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</si>
  <si>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</si>
  <si>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</si>
  <si>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</si>
  <si>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</si>
  <si>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</si>
  <si>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</si>
  <si>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</si>
  <si>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</si>
  <si>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</si>
  <si>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</si>
  <si>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</si>
  <si>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</si>
  <si>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</si>
  <si>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</si>
  <si>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</si>
  <si>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</si>
  <si>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</si>
  <si>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</si>
  <si>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</si>
  <si>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</si>
  <si>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</si>
  <si>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</si>
  <si>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</si>
  <si>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</si>
  <si>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</si>
  <si>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</si>
  <si>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</si>
  <si>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</si>
  <si>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</si>
  <si>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</si>
  <si>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</si>
  <si>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</si>
  <si>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</si>
  <si>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</si>
  <si>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</si>
  <si>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</si>
  <si>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</si>
  <si>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</si>
  <si>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</si>
  <si>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</si>
  <si>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</si>
  <si>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</si>
  <si>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</si>
  <si>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</si>
  <si>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</si>
  <si>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</si>
  <si>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</si>
  <si>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</si>
  <si>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</si>
  <si>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</si>
  <si>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05</t>
  </si>
  <si>
    <t>50</t>
  </si>
  <si>
    <t>331901</t>
  </si>
  <si>
    <t>事业运行</t>
  </si>
  <si>
    <t>99</t>
  </si>
  <si>
    <t>其他统计信息事务支出</t>
  </si>
  <si>
    <t>205</t>
  </si>
  <si>
    <t>08</t>
  </si>
  <si>
    <t>03</t>
  </si>
  <si>
    <t>培训支出</t>
  </si>
  <si>
    <t>208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</si>
  <si>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</si>
  <si>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</si>
  <si>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</si>
  <si>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</si>
  <si>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</si>
  <si>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</si>
  <si>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</si>
  <si>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</si>
  <si>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</si>
  <si>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</si>
  <si>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</si>
  <si>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</si>
  <si>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</si>
  <si>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</si>
  <si>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</si>
  <si>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</si>
  <si>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</si>
  <si>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</si>
  <si>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</si>
  <si>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</si>
  <si>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</si>
  <si>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</si>
  <si>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</si>
  <si>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</si>
  <si>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</si>
  <si>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</si>
  <si>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</si>
  <si>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</si>
  <si>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</si>
  <si>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</si>
  <si>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</si>
  <si>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</si>
  <si>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</si>
  <si>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</si>
  <si>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</si>
  <si>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</si>
  <si>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</si>
  <si>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</si>
  <si>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</si>
  <si>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</si>
  <si>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</si>
  <si>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</si>
  <si>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</si>
  <si>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</si>
  <si>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</si>
  <si>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</si>
  <si>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</si>
  <si>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</si>
  <si>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</si>
  <si>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</si>
  <si>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</si>
  <si>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</si>
  <si>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</si>
  <si>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</si>
  <si>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</si>
  <si>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</si>
  <si>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</si>
  <si>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</si>
  <si>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</si>
  <si>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</si>
  <si>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</si>
  <si>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</si>
  <si>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</si>
  <si>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</si>
  <si>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</si>
  <si>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</si>
  <si>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</si>
  <si>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</si>
  <si>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</si>
  <si>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</si>
  <si>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</si>
  <si>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</si>
  <si>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</si>
  <si>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</si>
  <si>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</si>
  <si>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</si>
  <si>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</si>
  <si>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</si>
  <si>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</si>
  <si>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</si>
  <si>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</si>
  <si>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</si>
  <si>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</si>
  <si>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</si>
  <si>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</si>
  <si>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</si>
  <si>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</si>
  <si>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</si>
  <si>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</si>
  <si>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</si>
  <si>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</si>
  <si>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</si>
  <si>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</si>
  <si>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</si>
  <si>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</si>
  <si>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</si>
  <si>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</si>
  <si>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</si>
  <si>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</si>
  <si>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</si>
  <si>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</si>
  <si>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</si>
  <si>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</si>
  <si>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</si>
  <si>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</si>
  <si>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</si>
  <si>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</si>
  <si>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</si>
  <si>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</si>
  <si>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</si>
  <si>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</si>
  <si>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</si>
  <si>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</si>
  <si>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</si>
  <si>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</si>
  <si>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</si>
  <si>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</si>
  <si>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</si>
  <si>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</si>
  <si>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</si>
  <si>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</si>
  <si>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</si>
  <si>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</si>
  <si>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</si>
  <si>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</si>
  <si>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</si>
  <si>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</si>
  <si>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</si>
  <si>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</si>
  <si>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</si>
  <si>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</si>
  <si>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</si>
  <si>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</si>
  <si>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</si>
  <si>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</si>
  <si>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</si>
  <si>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</si>
  <si>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</si>
  <si>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</si>
  <si>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</si>
  <si>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</si>
  <si>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</si>
  <si>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</si>
  <si>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</si>
  <si>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</si>
  <si>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</si>
  <si>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</si>
  <si>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</si>
  <si>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</si>
  <si>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</si>
  <si>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</si>
  <si>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</si>
  <si>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</si>
  <si>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</si>
  <si>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</si>
  <si>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</si>
  <si>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</si>
  <si>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</si>
  <si>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</si>
  <si>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</si>
  <si>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</si>
  <si>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</si>
  <si>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</si>
  <si>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</si>
  <si>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</si>
  <si>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</si>
  <si>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</si>
  <si>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</si>
  <si>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</si>
  <si>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</si>
  <si>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</si>
  <si>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</si>
  <si>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</si>
  <si>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统计信息事务</t>
  </si>
  <si>
    <t xml:space="preserve">    事业运行</t>
  </si>
  <si>
    <t xml:space="preserve">    其他统计信息事务支出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</si>
  <si>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</si>
  <si>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</si>
  <si>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</si>
  <si>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</si>
  <si>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</si>
  <si>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</si>
  <si>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</si>
  <si>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</si>
  <si>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</si>
  <si>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</si>
  <si>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</si>
  <si>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</si>
  <si>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</si>
  <si>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</si>
  <si>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</si>
  <si>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</si>
  <si>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</si>
  <si>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</si>
  <si>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</si>
  <si>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</si>
  <si>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</si>
  <si>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</si>
  <si>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</si>
  <si>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</si>
  <si>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</si>
  <si>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</si>
  <si>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</si>
  <si>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</si>
  <si>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</si>
  <si>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</si>
  <si>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</si>
  <si>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</si>
  <si>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</si>
  <si>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</si>
  <si>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</si>
  <si>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05</t>
  </si>
  <si>
    <t xml:space="preserve">  水费</t>
  </si>
  <si>
    <t xml:space="preserve">  06</t>
  </si>
  <si>
    <t xml:space="preserve">  电费</t>
  </si>
  <si>
    <t xml:space="preserve">  11</t>
  </si>
  <si>
    <t xml:space="preserve">  差旅费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</si>
  <si>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</si>
  <si>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</si>
  <si>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</si>
  <si>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</si>
  <si>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</si>
  <si>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</si>
  <si>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31</t>
  </si>
  <si>
    <t xml:space="preserve">  公务用车运行维护费</t>
  </si>
  <si>
    <t xml:space="preserve">  其他商品和服务支出</t>
  </si>
  <si>
    <t>表3-2</t>
  </si>
  <si>
    <t>一般公共预算项目支出预算表</t>
  </si>
  <si>
    <t>单位名称（项目）</t>
  </si>
  <si>
    <t xml:space="preserve">  网络运维专项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</si>
  <si>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</si>
  <si>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</si>
  <si>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</si>
  <si>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</si>
  <si>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</si>
  <si>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</si>
  <si>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</si>
  <si>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</si>
  <si>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</si>
  <si>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</si>
  <si>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</si>
  <si>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</si>
  <si>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</si>
  <si>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</si>
  <si>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</si>
  <si>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</si>
  <si>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</si>
  <si>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</si>
  <si>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</si>
  <si>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</si>
  <si>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</si>
  <si>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</si>
  <si>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</si>
  <si>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</si>
  <si>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</si>
  <si>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</si>
  <si>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</si>
  <si>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</si>
  <si>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</si>
  <si>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</si>
  <si>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4</t>
  </si>
  <si>
    <t>统计信息化服务于经济社会发展的作用</t>
  </si>
  <si>
    <t>≥80%</t>
  </si>
  <si>
    <t>2</t>
  </si>
  <si>
    <t>≥90%</t>
  </si>
  <si>
    <t>1</t>
  </si>
  <si>
    <t>达到预期目标的程度</t>
  </si>
  <si>
    <t>开展信息化建设及运行维护有利于提高工作效率，减少纸张使用及浪费。</t>
  </si>
  <si>
    <t>影响年限</t>
  </si>
  <si>
    <t>5</t>
  </si>
  <si>
    <t>按期完成率</t>
  </si>
  <si>
    <t>根据以往年度合同价及社会平均水平</t>
  </si>
  <si>
    <t>统计数据和分析研究产品获得普查单位、调查住户和国内用户认可度。</t>
  </si>
  <si>
    <t>331901-四川省统计局大数据中心</t>
  </si>
  <si>
    <t>保障全局信息化建设顺利推进，提升全省统计系统信息化水平，确保统计数据及时准确收集，包含统计视频系统运维，统计专网、互联网、无线网畅通，统计中心机房建设维护。</t>
  </si>
  <si>
    <t>内网运维</t>
  </si>
  <si>
    <t>提高统计数据采集的工作效率，加强统计数据监控和网络信息安全，加强单位内控管理，降低机关行政运行成本，提高信息化运维对统计数据真实性和时效性的保障能力。</t>
  </si>
  <si>
    <t>统计互联网、专网备份、异地灾备线路</t>
  </si>
  <si>
    <t>网路运维系统得到应用比率。</t>
  </si>
  <si>
    <t>IDC服务</t>
  </si>
  <si>
    <t>机房维修</t>
  </si>
  <si>
    <t>视频系统运维</t>
  </si>
  <si>
    <t>大屏运维</t>
  </si>
  <si>
    <t>无线网络维护</t>
  </si>
  <si>
    <t>中心机房适应性改造</t>
  </si>
  <si>
    <t>网络运维质量达标率</t>
  </si>
  <si>
    <t>网络运维项目支出成本</t>
  </si>
  <si>
    <t>四川省统计局大数据中心</t>
  </si>
  <si>
    <t>四川省统计局大数据中心                                                                                                                                                                                                 单位：万元</t>
  </si>
  <si>
    <t>2021年省级单位预算项目绩效目标表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</si>
</sst>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38" borderId="14" applyNumberFormat="0" applyAlignment="0" applyProtection="0"/>
    <xf numFmtId="0" fontId="49" fillId="39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40" borderId="0" applyNumberFormat="0" applyBorder="0" applyAlignment="0" applyProtection="0"/>
    <xf numFmtId="0" fontId="54" fillId="38" borderId="17" applyNumberFormat="0" applyAlignment="0" applyProtection="0"/>
    <xf numFmtId="0" fontId="55" fillId="41" borderId="14" applyNumberFormat="0" applyAlignment="0" applyProtection="0"/>
    <xf numFmtId="0" fontId="56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0" fillId="48" borderId="18" applyNumberFormat="0" applyFont="0" applyAlignment="0" applyProtection="0"/>
  </cellStyleXfs>
  <cellXfs count="188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Font="1" applyFill="1" applyAlignment="1">
      <alignment vertical="center" wrapText="1"/>
    </xf>
    <xf numFmtId="1" fontId="0" fillId="0" borderId="0" xfId="0" applyFont="1" applyFill="1" applyAlignment="1">
      <alignment vertical="center" wrapText="1"/>
    </xf>
    <xf numFmtId="1" fontId="36" fillId="0" borderId="0" xfId="0" applyFont="1" applyFill="1" applyAlignment="1">
      <alignment horizontal="center" vertical="center" wrapText="1"/>
    </xf>
    <xf numFmtId="1" fontId="36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horizontal="left" vertical="center" wrapText="1"/>
    </xf>
    <xf numFmtId="1" fontId="37" fillId="0" borderId="20" xfId="0" applyFont="1" applyBorder="1" applyAlignment="1">
      <alignment horizontal="center" vertical="center" wrapText="1"/>
    </xf>
    <xf numFmtId="1" fontId="37" fillId="0" borderId="0" xfId="0" applyFont="1" applyAlignment="1">
      <alignment vertical="center" wrapText="1"/>
    </xf>
    <xf numFmtId="1" fontId="37" fillId="0" borderId="21" xfId="0" applyFont="1" applyBorder="1" applyAlignment="1">
      <alignment horizontal="center" vertical="center" wrapText="1"/>
    </xf>
    <xf numFmtId="1" fontId="37" fillId="0" borderId="20" xfId="0" applyFont="1" applyBorder="1" applyAlignment="1">
      <alignment horizontal="center" vertical="center" wrapText="1"/>
    </xf>
    <xf numFmtId="1" fontId="10" fillId="0" borderId="20" xfId="0" applyFont="1" applyBorder="1" applyAlignment="1">
      <alignment horizontal="left" vertical="center" wrapText="1"/>
    </xf>
    <xf numFmtId="187" fontId="10" fillId="0" borderId="20" xfId="0" applyNumberFormat="1" applyFont="1" applyBorder="1" applyAlignment="1">
      <alignment horizontal="right" vertical="center" wrapText="1"/>
    </xf>
    <xf numFmtId="1" fontId="10" fillId="0" borderId="20" xfId="0" applyFont="1" applyBorder="1" applyAlignment="1">
      <alignment horizontal="left" vertical="center" wrapText="1"/>
    </xf>
    <xf numFmtId="1" fontId="0" fillId="0" borderId="0" xfId="0" applyAlignment="1">
      <alignment vertical="center" wrapText="1"/>
    </xf>
    <xf numFmtId="1" fontId="10" fillId="0" borderId="22" xfId="0" applyFont="1" applyBorder="1" applyAlignment="1" applyProtection="1">
      <alignment horizontal="left" vertical="center" wrapText="1"/>
      <protection/>
    </xf>
    <xf numFmtId="1" fontId="10" fillId="0" borderId="23" xfId="0" applyFont="1" applyBorder="1" applyAlignment="1" applyProtection="1">
      <alignment horizontal="left" vertical="center" wrapText="1"/>
      <protection/>
    </xf>
    <xf numFmtId="1" fontId="10" fillId="0" borderId="22" xfId="0" applyFont="1" applyBorder="1" applyAlignment="1" applyProtection="1">
      <alignment horizontal="left" vertical="center" wrapText="1"/>
      <protection/>
    </xf>
    <xf numFmtId="1" fontId="10" fillId="0" borderId="23" xfId="0" applyFont="1" applyBorder="1" applyAlignment="1" applyProtection="1">
      <alignment horizontal="left" vertical="center" wrapText="1"/>
      <protection/>
    </xf>
    <xf numFmtId="187" fontId="10" fillId="0" borderId="20" xfId="0" applyNumberFormat="1" applyFont="1" applyBorder="1" applyAlignment="1">
      <alignment horizontal="right" vertical="center" wrapText="1"/>
    </xf>
    <xf numFmtId="1" fontId="10" fillId="0" borderId="20" xfId="0" applyFont="1" applyBorder="1" applyAlignment="1">
      <alignment horizontal="center" vertical="center" wrapText="1"/>
    </xf>
    <xf numFmtId="1" fontId="10" fillId="0" borderId="20" xfId="0" applyFont="1" applyBorder="1" applyAlignment="1">
      <alignment horizontal="center" vertical="center" wrapText="1"/>
    </xf>
    <xf numFmtId="1" fontId="0" fillId="0" borderId="41" xfId="0" applyFont="1" applyBorder="1" applyAlignment="1" applyProtection="1">
      <alignment vertical="center" wrapText="1"/>
      <protection/>
    </xf>
    <xf numFmtId="1" fontId="0" fillId="0" borderId="42" xfId="0" applyFont="1" applyBorder="1" applyAlignment="1" applyProtection="1">
      <alignment vertical="center" wrapText="1"/>
      <protection/>
    </xf>
    <xf numFmtId="1" fontId="0" fillId="0" borderId="43" xfId="0" applyFont="1" applyBorder="1" applyAlignment="1" applyProtection="1">
      <alignment vertical="center" wrapText="1"/>
      <protection/>
    </xf>
    <xf numFmtId="1" fontId="0" fillId="0" borderId="44" xfId="0" applyFont="1" applyBorder="1" applyAlignment="1" applyProtection="1">
      <alignment vertical="center" wrapText="1"/>
      <protection/>
    </xf>
    <xf numFmtId="1" fontId="0" fillId="0" borderId="45" xfId="0" applyFont="1" applyBorder="1" applyAlignment="1" applyProtection="1">
      <alignment vertical="center" wrapText="1"/>
      <protection/>
    </xf>
    <xf numFmtId="1" fontId="0" fillId="0" borderId="31" xfId="0" applyFont="1" applyBorder="1" applyAlignment="1" applyProtection="1">
      <alignment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1"/>
      <c r="F1" s="11"/>
      <c r="G1" s="11"/>
      <c r="H1" s="8" t="s">
        <v>324</v>
      </c>
    </row>
    <row r="2" spans="1:8" ht="25.5" customHeight="1">
      <c r="A2" s="101" t="s">
        <v>325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95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8" t="s">
        <v>326</v>
      </c>
      <c r="B4" s="148" t="s">
        <v>327</v>
      </c>
      <c r="C4" s="117" t="s">
        <v>328</v>
      </c>
      <c r="D4" s="117"/>
      <c r="E4" s="118"/>
      <c r="F4" s="118"/>
      <c r="G4" s="118"/>
      <c r="H4" s="117"/>
    </row>
    <row r="5" spans="1:8" ht="19.5" customHeight="1">
      <c r="A5" s="148"/>
      <c r="B5" s="148"/>
      <c r="C5" s="143" t="s">
        <v>59</v>
      </c>
      <c r="D5" s="106" t="s">
        <v>207</v>
      </c>
      <c r="E5" s="138" t="s">
        <v>329</v>
      </c>
      <c r="F5" s="152"/>
      <c r="G5" s="139"/>
      <c r="H5" s="157" t="s">
        <v>212</v>
      </c>
    </row>
    <row r="6" spans="1:8" ht="33.75" customHeight="1">
      <c r="A6" s="107"/>
      <c r="B6" s="107"/>
      <c r="C6" s="158"/>
      <c r="D6" s="105"/>
      <c r="E6" s="82" t="s">
        <v>74</v>
      </c>
      <c r="F6" s="96" t="s">
        <v>330</v>
      </c>
      <c r="G6" s="84" t="s">
        <v>331</v>
      </c>
      <c r="H6" s="147"/>
    </row>
    <row r="7" spans="1:8" ht="19.5" customHeight="1">
      <c r="A7" s="50" t="s">
        <v>85</v>
      </c>
      <c r="B7" s="88" t="s">
        <v>0</v>
      </c>
      <c r="C7" s="53">
        <f>SUM(D7,F7:H7)</f>
        <v>6</v>
      </c>
      <c r="D7" s="51">
        <v>0</v>
      </c>
      <c r="E7" s="51">
        <f>SUM(F7:G7)</f>
        <v>5</v>
      </c>
      <c r="F7" s="51">
        <v>0</v>
      </c>
      <c r="G7" s="52">
        <v>5</v>
      </c>
      <c r="H7" s="97">
        <v>1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9" t="s">
        <v>332</v>
      </c>
    </row>
    <row r="2" spans="1:8" ht="19.5" customHeight="1">
      <c r="A2" s="101" t="s">
        <v>333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39" t="s">
        <v>334</v>
      </c>
      <c r="B3" s="40"/>
      <c r="C3" s="40"/>
      <c r="D3" s="40"/>
      <c r="E3" s="40"/>
      <c r="F3" s="98"/>
      <c r="G3" s="98"/>
      <c r="H3" s="8" t="s">
        <v>5</v>
      </c>
    </row>
    <row r="4" spans="1:8" ht="19.5" customHeight="1">
      <c r="A4" s="109" t="s">
        <v>58</v>
      </c>
      <c r="B4" s="110"/>
      <c r="C4" s="110"/>
      <c r="D4" s="110"/>
      <c r="E4" s="111"/>
      <c r="F4" s="159" t="s">
        <v>335</v>
      </c>
      <c r="G4" s="117"/>
      <c r="H4" s="117"/>
    </row>
    <row r="5" spans="1:8" ht="19.5" customHeight="1">
      <c r="A5" s="109" t="s">
        <v>69</v>
      </c>
      <c r="B5" s="110"/>
      <c r="C5" s="111"/>
      <c r="D5" s="160" t="s">
        <v>70</v>
      </c>
      <c r="E5" s="106" t="s">
        <v>111</v>
      </c>
      <c r="F5" s="104" t="s">
        <v>59</v>
      </c>
      <c r="G5" s="104" t="s">
        <v>107</v>
      </c>
      <c r="H5" s="117" t="s">
        <v>108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1"/>
      <c r="E6" s="107"/>
      <c r="F6" s="105"/>
      <c r="G6" s="105"/>
      <c r="H6" s="118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16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1"/>
      <c r="F1" s="11"/>
      <c r="G1" s="11"/>
      <c r="H1" s="8" t="s">
        <v>336</v>
      </c>
    </row>
    <row r="2" spans="1:8" ht="25.5" customHeight="1">
      <c r="A2" s="101" t="s">
        <v>337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95" t="s">
        <v>381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8" t="s">
        <v>326</v>
      </c>
      <c r="B4" s="148" t="s">
        <v>327</v>
      </c>
      <c r="C4" s="117" t="s">
        <v>328</v>
      </c>
      <c r="D4" s="117"/>
      <c r="E4" s="117"/>
      <c r="F4" s="117"/>
      <c r="G4" s="117"/>
      <c r="H4" s="117"/>
    </row>
    <row r="5" spans="1:8" ht="19.5" customHeight="1">
      <c r="A5" s="148"/>
      <c r="B5" s="148"/>
      <c r="C5" s="143" t="s">
        <v>59</v>
      </c>
      <c r="D5" s="106" t="s">
        <v>207</v>
      </c>
      <c r="E5" s="99" t="s">
        <v>329</v>
      </c>
      <c r="F5" s="100"/>
      <c r="G5" s="100"/>
      <c r="H5" s="146" t="s">
        <v>212</v>
      </c>
    </row>
    <row r="6" spans="1:8" ht="33.75" customHeight="1">
      <c r="A6" s="107"/>
      <c r="B6" s="107"/>
      <c r="C6" s="158"/>
      <c r="D6" s="105"/>
      <c r="E6" s="82" t="s">
        <v>74</v>
      </c>
      <c r="F6" s="96" t="s">
        <v>330</v>
      </c>
      <c r="G6" s="84" t="s">
        <v>331</v>
      </c>
      <c r="H6" s="147"/>
    </row>
    <row r="7" spans="1:8" ht="19.5" customHeight="1">
      <c r="A7" s="50" t="s">
        <v>38</v>
      </c>
      <c r="B7" s="88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7" t="s">
        <v>38</v>
      </c>
    </row>
    <row r="8" spans="1:8" ht="19.5" customHeight="1">
      <c r="A8" s="50" t="s">
        <v>38</v>
      </c>
      <c r="B8" s="88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7" t="s">
        <v>38</v>
      </c>
    </row>
    <row r="9" spans="1:8" ht="19.5" customHeight="1">
      <c r="A9" s="50" t="s">
        <v>38</v>
      </c>
      <c r="B9" s="88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7" t="s">
        <v>38</v>
      </c>
    </row>
    <row r="10" spans="1:8" ht="19.5" customHeight="1">
      <c r="A10" s="50" t="s">
        <v>38</v>
      </c>
      <c r="B10" s="88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7" t="s">
        <v>38</v>
      </c>
    </row>
    <row r="11" spans="1:8" ht="19.5" customHeight="1">
      <c r="A11" s="50" t="s">
        <v>38</v>
      </c>
      <c r="B11" s="88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7" t="s">
        <v>38</v>
      </c>
    </row>
    <row r="12" spans="1:8" ht="19.5" customHeight="1">
      <c r="A12" s="50" t="s">
        <v>38</v>
      </c>
      <c r="B12" s="88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7" t="s">
        <v>38</v>
      </c>
    </row>
    <row r="13" spans="1:8" ht="19.5" customHeight="1">
      <c r="A13" s="50" t="s">
        <v>38</v>
      </c>
      <c r="B13" s="88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7" t="s">
        <v>38</v>
      </c>
    </row>
    <row r="14" spans="1:8" ht="19.5" customHeight="1">
      <c r="A14" s="50" t="s">
        <v>38</v>
      </c>
      <c r="B14" s="88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7" t="s">
        <v>38</v>
      </c>
    </row>
    <row r="15" spans="1:8" ht="19.5" customHeight="1">
      <c r="A15" s="50" t="s">
        <v>38</v>
      </c>
      <c r="B15" s="88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7" t="s">
        <v>38</v>
      </c>
    </row>
    <row r="16" spans="1:8" ht="19.5" customHeight="1">
      <c r="A16" s="50" t="s">
        <v>38</v>
      </c>
      <c r="B16" s="88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7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9" t="s">
        <v>338</v>
      </c>
    </row>
    <row r="2" spans="1:8" ht="19.5" customHeight="1">
      <c r="A2" s="101" t="s">
        <v>339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39" t="s">
        <v>0</v>
      </c>
      <c r="B3" s="40"/>
      <c r="C3" s="40"/>
      <c r="D3" s="40"/>
      <c r="E3" s="40"/>
      <c r="F3" s="98"/>
      <c r="G3" s="98"/>
      <c r="H3" s="8" t="s">
        <v>5</v>
      </c>
    </row>
    <row r="4" spans="1:8" ht="19.5" customHeight="1">
      <c r="A4" s="109" t="s">
        <v>58</v>
      </c>
      <c r="B4" s="110"/>
      <c r="C4" s="110"/>
      <c r="D4" s="110"/>
      <c r="E4" s="111"/>
      <c r="F4" s="159" t="s">
        <v>340</v>
      </c>
      <c r="G4" s="117"/>
      <c r="H4" s="117"/>
    </row>
    <row r="5" spans="1:8" ht="19.5" customHeight="1">
      <c r="A5" s="109" t="s">
        <v>69</v>
      </c>
      <c r="B5" s="110"/>
      <c r="C5" s="111"/>
      <c r="D5" s="160" t="s">
        <v>70</v>
      </c>
      <c r="E5" s="106" t="s">
        <v>111</v>
      </c>
      <c r="F5" s="104" t="s">
        <v>59</v>
      </c>
      <c r="G5" s="104" t="s">
        <v>107</v>
      </c>
      <c r="H5" s="117" t="s">
        <v>108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1"/>
      <c r="E6" s="107"/>
      <c r="F6" s="105"/>
      <c r="G6" s="105"/>
      <c r="H6" s="118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8" sqref="A8:IV54"/>
    </sheetView>
  </sheetViews>
  <sheetFormatPr defaultColWidth="9.33203125" defaultRowHeight="11.25"/>
  <cols>
    <col min="1" max="1" width="5.66015625" style="162" customWidth="1"/>
    <col min="2" max="2" width="20.16015625" style="162" customWidth="1"/>
    <col min="3" max="5" width="11.83203125" style="162" customWidth="1"/>
    <col min="6" max="6" width="41" style="162" customWidth="1"/>
    <col min="7" max="7" width="21.33203125" style="162" customWidth="1"/>
    <col min="8" max="8" width="17.33203125" style="162" customWidth="1"/>
    <col min="9" max="9" width="20.66015625" style="162" customWidth="1"/>
    <col min="10" max="10" width="27.5" style="162" customWidth="1"/>
    <col min="11" max="11" width="20.83203125" style="162" customWidth="1"/>
    <col min="12" max="12" width="17.66015625" style="162" customWidth="1"/>
    <col min="13" max="16384" width="9.33203125" style="162" customWidth="1"/>
  </cols>
  <sheetData>
    <row r="1" ht="11.25">
      <c r="L1" s="163" t="s">
        <v>341</v>
      </c>
    </row>
    <row r="2" spans="1:12" ht="27" customHeight="1">
      <c r="A2" s="164" t="s">
        <v>383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7" customHeight="1">
      <c r="A3" s="164"/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163" customFormat="1" ht="19.5" customHeight="1">
      <c r="A4" s="166" t="s">
        <v>382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s="168" customFormat="1" ht="19.5" customHeight="1">
      <c r="A5" s="167" t="s">
        <v>342</v>
      </c>
      <c r="B5" s="167"/>
      <c r="C5" s="167" t="s">
        <v>343</v>
      </c>
      <c r="D5" s="167"/>
      <c r="E5" s="167"/>
      <c r="F5" s="167" t="s">
        <v>344</v>
      </c>
      <c r="G5" s="167" t="s">
        <v>345</v>
      </c>
      <c r="H5" s="167"/>
      <c r="I5" s="167"/>
      <c r="J5" s="167"/>
      <c r="K5" s="167"/>
      <c r="L5" s="167"/>
    </row>
    <row r="6" spans="1:12" s="168" customFormat="1" ht="19.5" customHeight="1">
      <c r="A6" s="167"/>
      <c r="B6" s="167"/>
      <c r="C6" s="167"/>
      <c r="D6" s="167"/>
      <c r="E6" s="167"/>
      <c r="F6" s="167"/>
      <c r="G6" s="167" t="s">
        <v>346</v>
      </c>
      <c r="H6" s="167"/>
      <c r="I6" s="167" t="s">
        <v>347</v>
      </c>
      <c r="J6" s="167"/>
      <c r="K6" s="167" t="s">
        <v>348</v>
      </c>
      <c r="L6" s="167"/>
    </row>
    <row r="7" spans="1:12" s="168" customFormat="1" ht="19.5" customHeight="1">
      <c r="A7" s="169"/>
      <c r="B7" s="169"/>
      <c r="C7" s="170" t="s">
        <v>349</v>
      </c>
      <c r="D7" s="170" t="s">
        <v>350</v>
      </c>
      <c r="E7" s="170" t="s">
        <v>351</v>
      </c>
      <c r="F7" s="167"/>
      <c r="G7" s="170" t="s">
        <v>352</v>
      </c>
      <c r="H7" s="170" t="s">
        <v>353</v>
      </c>
      <c r="I7" s="170" t="s">
        <v>352</v>
      </c>
      <c r="J7" s="170" t="s">
        <v>353</v>
      </c>
      <c r="K7" s="170" t="s">
        <v>352</v>
      </c>
      <c r="L7" s="170" t="s">
        <v>353</v>
      </c>
    </row>
    <row r="8" spans="1:12" s="174" customFormat="1" ht="24" customHeight="1">
      <c r="A8" s="175" t="s">
        <v>38</v>
      </c>
      <c r="B8" s="176" t="s">
        <v>367</v>
      </c>
      <c r="C8" s="172">
        <v>195.6</v>
      </c>
      <c r="D8" s="172">
        <v>195.6</v>
      </c>
      <c r="E8" s="172">
        <v>0</v>
      </c>
      <c r="F8" s="173" t="s">
        <v>38</v>
      </c>
      <c r="G8" s="173" t="s">
        <v>38</v>
      </c>
      <c r="H8" s="173" t="s">
        <v>38</v>
      </c>
      <c r="I8" s="173" t="s">
        <v>38</v>
      </c>
      <c r="J8" s="173" t="s">
        <v>38</v>
      </c>
      <c r="K8" s="173" t="s">
        <v>38</v>
      </c>
      <c r="L8" s="173" t="s">
        <v>38</v>
      </c>
    </row>
    <row r="9" spans="1:12" s="174" customFormat="1" ht="24" customHeight="1">
      <c r="A9" s="177" t="s">
        <v>38</v>
      </c>
      <c r="B9" s="178" t="s">
        <v>323</v>
      </c>
      <c r="C9" s="179">
        <v>195.6</v>
      </c>
      <c r="D9" s="179">
        <v>195.6</v>
      </c>
      <c r="E9" s="179">
        <v>0</v>
      </c>
      <c r="F9" s="171" t="s">
        <v>368</v>
      </c>
      <c r="G9" s="173" t="s">
        <v>369</v>
      </c>
      <c r="H9" s="180" t="s">
        <v>359</v>
      </c>
      <c r="I9" s="173" t="s">
        <v>355</v>
      </c>
      <c r="J9" s="180" t="s">
        <v>370</v>
      </c>
      <c r="K9" s="171" t="s">
        <v>366</v>
      </c>
      <c r="L9" s="181" t="s">
        <v>356</v>
      </c>
    </row>
    <row r="10" spans="1:12" s="174" customFormat="1" ht="24">
      <c r="A10" s="182"/>
      <c r="B10" s="183"/>
      <c r="C10" s="184"/>
      <c r="D10" s="184"/>
      <c r="E10" s="184"/>
      <c r="F10" s="184"/>
      <c r="G10" s="173" t="s">
        <v>371</v>
      </c>
      <c r="H10" s="180" t="s">
        <v>354</v>
      </c>
      <c r="I10" s="173" t="s">
        <v>372</v>
      </c>
      <c r="J10" s="180" t="s">
        <v>358</v>
      </c>
      <c r="K10" s="184"/>
      <c r="L10" s="184"/>
    </row>
    <row r="11" spans="1:12" s="174" customFormat="1" ht="36">
      <c r="A11" s="182"/>
      <c r="B11" s="183"/>
      <c r="C11" s="184"/>
      <c r="D11" s="184"/>
      <c r="E11" s="184"/>
      <c r="F11" s="184"/>
      <c r="G11" s="173" t="s">
        <v>373</v>
      </c>
      <c r="H11" s="180" t="s">
        <v>359</v>
      </c>
      <c r="I11" s="173" t="s">
        <v>360</v>
      </c>
      <c r="J11" s="180" t="s">
        <v>361</v>
      </c>
      <c r="K11" s="184"/>
      <c r="L11" s="184"/>
    </row>
    <row r="12" spans="1:12" s="174" customFormat="1" ht="12">
      <c r="A12" s="182"/>
      <c r="B12" s="183"/>
      <c r="C12" s="184"/>
      <c r="D12" s="184"/>
      <c r="E12" s="184"/>
      <c r="F12" s="184"/>
      <c r="G12" s="173" t="s">
        <v>374</v>
      </c>
      <c r="H12" s="180" t="s">
        <v>359</v>
      </c>
      <c r="I12" s="171" t="s">
        <v>362</v>
      </c>
      <c r="J12" s="181" t="s">
        <v>363</v>
      </c>
      <c r="K12" s="184"/>
      <c r="L12" s="184"/>
    </row>
    <row r="13" spans="1:12" s="174" customFormat="1" ht="12">
      <c r="A13" s="182"/>
      <c r="B13" s="183"/>
      <c r="C13" s="184"/>
      <c r="D13" s="184"/>
      <c r="E13" s="184"/>
      <c r="F13" s="184"/>
      <c r="G13" s="173" t="s">
        <v>375</v>
      </c>
      <c r="H13" s="180" t="s">
        <v>359</v>
      </c>
      <c r="I13" s="184"/>
      <c r="J13" s="184"/>
      <c r="K13" s="184"/>
      <c r="L13" s="184"/>
    </row>
    <row r="14" spans="1:12" s="174" customFormat="1" ht="12">
      <c r="A14" s="182"/>
      <c r="B14" s="183"/>
      <c r="C14" s="184"/>
      <c r="D14" s="184"/>
      <c r="E14" s="184"/>
      <c r="F14" s="184"/>
      <c r="G14" s="173" t="s">
        <v>376</v>
      </c>
      <c r="H14" s="180" t="s">
        <v>357</v>
      </c>
      <c r="I14" s="184"/>
      <c r="J14" s="184"/>
      <c r="K14" s="184"/>
      <c r="L14" s="184"/>
    </row>
    <row r="15" spans="1:12" s="174" customFormat="1" ht="12">
      <c r="A15" s="182"/>
      <c r="B15" s="183"/>
      <c r="C15" s="184"/>
      <c r="D15" s="184"/>
      <c r="E15" s="184"/>
      <c r="F15" s="184"/>
      <c r="G15" s="173" t="s">
        <v>377</v>
      </c>
      <c r="H15" s="180" t="s">
        <v>359</v>
      </c>
      <c r="I15" s="184"/>
      <c r="J15" s="184"/>
      <c r="K15" s="184"/>
      <c r="L15" s="184"/>
    </row>
    <row r="16" spans="1:12" s="174" customFormat="1" ht="12">
      <c r="A16" s="182"/>
      <c r="B16" s="183"/>
      <c r="C16" s="184"/>
      <c r="D16" s="184"/>
      <c r="E16" s="184"/>
      <c r="F16" s="184"/>
      <c r="G16" s="173" t="s">
        <v>378</v>
      </c>
      <c r="H16" s="180" t="s">
        <v>359</v>
      </c>
      <c r="I16" s="184"/>
      <c r="J16" s="184"/>
      <c r="K16" s="184"/>
      <c r="L16" s="184"/>
    </row>
    <row r="17" spans="1:12" s="174" customFormat="1" ht="12">
      <c r="A17" s="182"/>
      <c r="B17" s="183"/>
      <c r="C17" s="184"/>
      <c r="D17" s="184"/>
      <c r="E17" s="184"/>
      <c r="F17" s="184"/>
      <c r="G17" s="173" t="s">
        <v>379</v>
      </c>
      <c r="H17" s="180" t="s">
        <v>356</v>
      </c>
      <c r="I17" s="184"/>
      <c r="J17" s="184"/>
      <c r="K17" s="184"/>
      <c r="L17" s="184"/>
    </row>
    <row r="18" spans="1:12" s="174" customFormat="1" ht="12">
      <c r="A18" s="182"/>
      <c r="B18" s="183"/>
      <c r="C18" s="184"/>
      <c r="D18" s="184"/>
      <c r="E18" s="184"/>
      <c r="F18" s="184"/>
      <c r="G18" s="173" t="s">
        <v>364</v>
      </c>
      <c r="H18" s="180" t="s">
        <v>356</v>
      </c>
      <c r="I18" s="184"/>
      <c r="J18" s="184"/>
      <c r="K18" s="184"/>
      <c r="L18" s="184"/>
    </row>
    <row r="19" spans="1:12" s="174" customFormat="1" ht="36">
      <c r="A19" s="185"/>
      <c r="B19" s="186"/>
      <c r="C19" s="187"/>
      <c r="D19" s="187"/>
      <c r="E19" s="187"/>
      <c r="F19" s="187"/>
      <c r="G19" s="173" t="s">
        <v>380</v>
      </c>
      <c r="H19" s="180" t="s">
        <v>365</v>
      </c>
      <c r="I19" s="187"/>
      <c r="J19" s="187"/>
      <c r="K19" s="187"/>
      <c r="L19" s="187"/>
    </row>
    <row r="20" s="174" customFormat="1" ht="19.5" customHeight="1"/>
  </sheetData>
  <sheetProtection/>
  <mergeCells count="20">
    <mergeCell ref="F9:F19"/>
    <mergeCell ref="K9:K19"/>
    <mergeCell ref="L9:L19"/>
    <mergeCell ref="I12:I19"/>
    <mergeCell ref="J12:J19"/>
    <mergeCell ref="A9:A19"/>
    <mergeCell ref="B9:B19"/>
    <mergeCell ref="C9:C19"/>
    <mergeCell ref="D9:D19"/>
    <mergeCell ref="E9:E19"/>
    <mergeCell ref="A2:L2"/>
    <mergeCell ref="A3:B3"/>
    <mergeCell ref="A4:L4"/>
    <mergeCell ref="A5:B7"/>
    <mergeCell ref="C5:E6"/>
    <mergeCell ref="F5:F7"/>
    <mergeCell ref="G5:L5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1" t="s">
        <v>4</v>
      </c>
      <c r="B2" s="101"/>
      <c r="C2" s="101"/>
      <c r="D2" s="101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2" t="s">
        <v>6</v>
      </c>
      <c r="B4" s="103"/>
      <c r="C4" s="102" t="s">
        <v>7</v>
      </c>
      <c r="D4" s="103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439</v>
      </c>
      <c r="C6" s="14" t="s">
        <v>11</v>
      </c>
      <c r="D6" s="15">
        <v>362.4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19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21.7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10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25.9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439</v>
      </c>
      <c r="C37" s="25" t="s">
        <v>48</v>
      </c>
      <c r="D37" s="24">
        <f>SUM(D6:D35)</f>
        <v>438.99999999999994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439</v>
      </c>
      <c r="C42" s="29" t="s">
        <v>55</v>
      </c>
      <c r="D42" s="31">
        <f>SUM(D37,D38,D40)</f>
        <v>438.99999999999994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09" t="s">
        <v>58</v>
      </c>
      <c r="B4" s="110"/>
      <c r="C4" s="110"/>
      <c r="D4" s="110"/>
      <c r="E4" s="111"/>
      <c r="F4" s="108" t="s">
        <v>59</v>
      </c>
      <c r="G4" s="117" t="s">
        <v>60</v>
      </c>
      <c r="H4" s="104" t="s">
        <v>61</v>
      </c>
      <c r="I4" s="104" t="s">
        <v>62</v>
      </c>
      <c r="J4" s="104" t="s">
        <v>63</v>
      </c>
      <c r="K4" s="104" t="s">
        <v>64</v>
      </c>
      <c r="L4" s="104"/>
      <c r="M4" s="114" t="s">
        <v>65</v>
      </c>
      <c r="N4" s="120" t="s">
        <v>66</v>
      </c>
      <c r="O4" s="121"/>
      <c r="P4" s="121"/>
      <c r="Q4" s="121"/>
      <c r="R4" s="122"/>
      <c r="S4" s="108" t="s">
        <v>67</v>
      </c>
      <c r="T4" s="104" t="s">
        <v>68</v>
      </c>
    </row>
    <row r="5" spans="1:20" ht="19.5" customHeight="1">
      <c r="A5" s="109" t="s">
        <v>69</v>
      </c>
      <c r="B5" s="110"/>
      <c r="C5" s="111"/>
      <c r="D5" s="123" t="s">
        <v>70</v>
      </c>
      <c r="E5" s="106" t="s">
        <v>71</v>
      </c>
      <c r="F5" s="104"/>
      <c r="G5" s="117"/>
      <c r="H5" s="104"/>
      <c r="I5" s="104"/>
      <c r="J5" s="104"/>
      <c r="K5" s="112" t="s">
        <v>72</v>
      </c>
      <c r="L5" s="104" t="s">
        <v>73</v>
      </c>
      <c r="M5" s="115"/>
      <c r="N5" s="119" t="s">
        <v>74</v>
      </c>
      <c r="O5" s="119" t="s">
        <v>75</v>
      </c>
      <c r="P5" s="119" t="s">
        <v>76</v>
      </c>
      <c r="Q5" s="119" t="s">
        <v>77</v>
      </c>
      <c r="R5" s="119" t="s">
        <v>78</v>
      </c>
      <c r="S5" s="104"/>
      <c r="T5" s="104"/>
    </row>
    <row r="6" spans="1:20" ht="30.75" customHeight="1">
      <c r="A6" s="45" t="s">
        <v>79</v>
      </c>
      <c r="B6" s="46" t="s">
        <v>80</v>
      </c>
      <c r="C6" s="47" t="s">
        <v>81</v>
      </c>
      <c r="D6" s="107"/>
      <c r="E6" s="107"/>
      <c r="F6" s="105"/>
      <c r="G6" s="118"/>
      <c r="H6" s="105"/>
      <c r="I6" s="105"/>
      <c r="J6" s="105"/>
      <c r="K6" s="113"/>
      <c r="L6" s="105"/>
      <c r="M6" s="116"/>
      <c r="N6" s="105"/>
      <c r="O6" s="105"/>
      <c r="P6" s="105"/>
      <c r="Q6" s="105"/>
      <c r="R6" s="105"/>
      <c r="S6" s="105"/>
      <c r="T6" s="105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439</v>
      </c>
      <c r="G7" s="51">
        <v>0</v>
      </c>
      <c r="H7" s="51">
        <v>439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166.8</v>
      </c>
      <c r="G8" s="51">
        <v>0</v>
      </c>
      <c r="H8" s="51">
        <v>166.8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82</v>
      </c>
      <c r="B9" s="50" t="s">
        <v>83</v>
      </c>
      <c r="C9" s="50" t="s">
        <v>87</v>
      </c>
      <c r="D9" s="50" t="s">
        <v>85</v>
      </c>
      <c r="E9" s="50" t="s">
        <v>88</v>
      </c>
      <c r="F9" s="51">
        <v>195.6</v>
      </c>
      <c r="G9" s="51">
        <v>0</v>
      </c>
      <c r="H9" s="51">
        <v>195.6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89</v>
      </c>
      <c r="B10" s="50" t="s">
        <v>90</v>
      </c>
      <c r="C10" s="50" t="s">
        <v>91</v>
      </c>
      <c r="D10" s="50" t="s">
        <v>85</v>
      </c>
      <c r="E10" s="50" t="s">
        <v>92</v>
      </c>
      <c r="F10" s="51">
        <v>19</v>
      </c>
      <c r="G10" s="51">
        <v>0</v>
      </c>
      <c r="H10" s="51">
        <v>19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93</v>
      </c>
      <c r="B11" s="50" t="s">
        <v>83</v>
      </c>
      <c r="C11" s="50" t="s">
        <v>83</v>
      </c>
      <c r="D11" s="50" t="s">
        <v>85</v>
      </c>
      <c r="E11" s="50" t="s">
        <v>94</v>
      </c>
      <c r="F11" s="51">
        <v>14.5</v>
      </c>
      <c r="G11" s="51">
        <v>0</v>
      </c>
      <c r="H11" s="51">
        <v>14.5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93</v>
      </c>
      <c r="B12" s="50" t="s">
        <v>83</v>
      </c>
      <c r="C12" s="50" t="s">
        <v>95</v>
      </c>
      <c r="D12" s="50" t="s">
        <v>85</v>
      </c>
      <c r="E12" s="50" t="s">
        <v>96</v>
      </c>
      <c r="F12" s="51">
        <v>7.2</v>
      </c>
      <c r="G12" s="51">
        <v>0</v>
      </c>
      <c r="H12" s="51">
        <v>7.2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97</v>
      </c>
      <c r="B13" s="50" t="s">
        <v>98</v>
      </c>
      <c r="C13" s="50" t="s">
        <v>99</v>
      </c>
      <c r="D13" s="50" t="s">
        <v>85</v>
      </c>
      <c r="E13" s="50" t="s">
        <v>100</v>
      </c>
      <c r="F13" s="51">
        <v>10</v>
      </c>
      <c r="G13" s="51">
        <v>0</v>
      </c>
      <c r="H13" s="51">
        <v>10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101</v>
      </c>
      <c r="B14" s="50" t="s">
        <v>99</v>
      </c>
      <c r="C14" s="50" t="s">
        <v>102</v>
      </c>
      <c r="D14" s="50" t="s">
        <v>85</v>
      </c>
      <c r="E14" s="50" t="s">
        <v>103</v>
      </c>
      <c r="F14" s="51">
        <v>13</v>
      </c>
      <c r="G14" s="51">
        <v>0</v>
      </c>
      <c r="H14" s="51">
        <v>13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101</v>
      </c>
      <c r="B15" s="50" t="s">
        <v>99</v>
      </c>
      <c r="C15" s="50" t="s">
        <v>91</v>
      </c>
      <c r="D15" s="50" t="s">
        <v>85</v>
      </c>
      <c r="E15" s="50" t="s">
        <v>104</v>
      </c>
      <c r="F15" s="51">
        <v>12.9</v>
      </c>
      <c r="G15" s="51">
        <v>0</v>
      </c>
      <c r="H15" s="51">
        <v>12.9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sheetProtection/>
  <mergeCells count="22"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P5:P6"/>
    <mergeCell ref="Q5:Q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105</v>
      </c>
    </row>
    <row r="2" spans="1:10" ht="19.5" customHeight="1">
      <c r="A2" s="101" t="s">
        <v>106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2" t="s">
        <v>58</v>
      </c>
      <c r="B4" s="131"/>
      <c r="C4" s="131"/>
      <c r="D4" s="131"/>
      <c r="E4" s="103"/>
      <c r="F4" s="128" t="s">
        <v>59</v>
      </c>
      <c r="G4" s="129" t="s">
        <v>107</v>
      </c>
      <c r="H4" s="130" t="s">
        <v>108</v>
      </c>
      <c r="I4" s="130" t="s">
        <v>109</v>
      </c>
      <c r="J4" s="124" t="s">
        <v>110</v>
      </c>
    </row>
    <row r="5" spans="1:10" ht="19.5" customHeight="1">
      <c r="A5" s="102" t="s">
        <v>69</v>
      </c>
      <c r="B5" s="131"/>
      <c r="C5" s="103"/>
      <c r="D5" s="127" t="s">
        <v>70</v>
      </c>
      <c r="E5" s="125" t="s">
        <v>111</v>
      </c>
      <c r="F5" s="129"/>
      <c r="G5" s="129"/>
      <c r="H5" s="130"/>
      <c r="I5" s="130"/>
      <c r="J5" s="124"/>
    </row>
    <row r="6" spans="1:10" ht="15" customHeight="1">
      <c r="A6" s="57" t="s">
        <v>79</v>
      </c>
      <c r="B6" s="57" t="s">
        <v>80</v>
      </c>
      <c r="C6" s="58" t="s">
        <v>81</v>
      </c>
      <c r="D6" s="124"/>
      <c r="E6" s="126"/>
      <c r="F6" s="129"/>
      <c r="G6" s="129"/>
      <c r="H6" s="130"/>
      <c r="I6" s="130"/>
      <c r="J6" s="124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5">SUM(G7:J7)</f>
        <v>439</v>
      </c>
      <c r="G7" s="61">
        <v>243.4</v>
      </c>
      <c r="H7" s="61">
        <v>195.6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166.8</v>
      </c>
      <c r="G8" s="61">
        <v>166.8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82</v>
      </c>
      <c r="B9" s="59" t="s">
        <v>83</v>
      </c>
      <c r="C9" s="59" t="s">
        <v>87</v>
      </c>
      <c r="D9" s="60" t="s">
        <v>85</v>
      </c>
      <c r="E9" s="60" t="s">
        <v>88</v>
      </c>
      <c r="F9" s="61">
        <f t="shared" si="0"/>
        <v>195.6</v>
      </c>
      <c r="G9" s="61">
        <v>0</v>
      </c>
      <c r="H9" s="61">
        <v>195.6</v>
      </c>
      <c r="I9" s="61">
        <v>0</v>
      </c>
      <c r="J9" s="19">
        <v>0</v>
      </c>
    </row>
    <row r="10" spans="1:10" ht="19.5" customHeight="1">
      <c r="A10" s="59" t="s">
        <v>89</v>
      </c>
      <c r="B10" s="59" t="s">
        <v>90</v>
      </c>
      <c r="C10" s="59" t="s">
        <v>91</v>
      </c>
      <c r="D10" s="60" t="s">
        <v>85</v>
      </c>
      <c r="E10" s="60" t="s">
        <v>92</v>
      </c>
      <c r="F10" s="61">
        <f t="shared" si="0"/>
        <v>19</v>
      </c>
      <c r="G10" s="61">
        <v>19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93</v>
      </c>
      <c r="B11" s="59" t="s">
        <v>83</v>
      </c>
      <c r="C11" s="59" t="s">
        <v>83</v>
      </c>
      <c r="D11" s="60" t="s">
        <v>85</v>
      </c>
      <c r="E11" s="60" t="s">
        <v>94</v>
      </c>
      <c r="F11" s="61">
        <f t="shared" si="0"/>
        <v>14.5</v>
      </c>
      <c r="G11" s="61">
        <v>14.5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93</v>
      </c>
      <c r="B12" s="59" t="s">
        <v>83</v>
      </c>
      <c r="C12" s="59" t="s">
        <v>95</v>
      </c>
      <c r="D12" s="60" t="s">
        <v>85</v>
      </c>
      <c r="E12" s="60" t="s">
        <v>96</v>
      </c>
      <c r="F12" s="61">
        <f t="shared" si="0"/>
        <v>7.2</v>
      </c>
      <c r="G12" s="61">
        <v>7.2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97</v>
      </c>
      <c r="B13" s="59" t="s">
        <v>98</v>
      </c>
      <c r="C13" s="59" t="s">
        <v>99</v>
      </c>
      <c r="D13" s="60" t="s">
        <v>85</v>
      </c>
      <c r="E13" s="60" t="s">
        <v>100</v>
      </c>
      <c r="F13" s="61">
        <f t="shared" si="0"/>
        <v>10</v>
      </c>
      <c r="G13" s="61">
        <v>10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101</v>
      </c>
      <c r="B14" s="59" t="s">
        <v>99</v>
      </c>
      <c r="C14" s="59" t="s">
        <v>102</v>
      </c>
      <c r="D14" s="60" t="s">
        <v>85</v>
      </c>
      <c r="E14" s="60" t="s">
        <v>103</v>
      </c>
      <c r="F14" s="61">
        <f t="shared" si="0"/>
        <v>13</v>
      </c>
      <c r="G14" s="61">
        <v>13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101</v>
      </c>
      <c r="B15" s="59" t="s">
        <v>99</v>
      </c>
      <c r="C15" s="59" t="s">
        <v>91</v>
      </c>
      <c r="D15" s="60" t="s">
        <v>85</v>
      </c>
      <c r="E15" s="60" t="s">
        <v>104</v>
      </c>
      <c r="F15" s="61">
        <f t="shared" si="0"/>
        <v>12.9</v>
      </c>
      <c r="G15" s="61">
        <v>12.9</v>
      </c>
      <c r="H15" s="61">
        <v>0</v>
      </c>
      <c r="I15" s="61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112</v>
      </c>
    </row>
    <row r="2" spans="1:8" ht="20.25" customHeight="1">
      <c r="A2" s="101" t="s">
        <v>113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2" t="s">
        <v>6</v>
      </c>
      <c r="B4" s="103"/>
      <c r="C4" s="102" t="s">
        <v>7</v>
      </c>
      <c r="D4" s="131"/>
      <c r="E4" s="131"/>
      <c r="F4" s="131"/>
      <c r="G4" s="131"/>
      <c r="H4" s="103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114</v>
      </c>
      <c r="F5" s="63" t="s">
        <v>115</v>
      </c>
      <c r="G5" s="62" t="s">
        <v>116</v>
      </c>
      <c r="H5" s="63" t="s">
        <v>117</v>
      </c>
    </row>
    <row r="6" spans="1:8" ht="24" customHeight="1">
      <c r="A6" s="17" t="s">
        <v>118</v>
      </c>
      <c r="B6" s="16">
        <f>SUM(B7:B9)</f>
        <v>439</v>
      </c>
      <c r="C6" s="64" t="s">
        <v>119</v>
      </c>
      <c r="D6" s="16">
        <f aca="true" t="shared" si="0" ref="D6:D36">SUM(E6:H6)</f>
        <v>438.99999999999994</v>
      </c>
      <c r="E6" s="65">
        <f>SUM(E7:E36)</f>
        <v>438.99999999999994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120</v>
      </c>
      <c r="B7" s="16">
        <v>439</v>
      </c>
      <c r="C7" s="64" t="s">
        <v>121</v>
      </c>
      <c r="D7" s="16">
        <f t="shared" si="0"/>
        <v>362.4</v>
      </c>
      <c r="E7" s="65">
        <v>362.4</v>
      </c>
      <c r="F7" s="66">
        <v>0</v>
      </c>
      <c r="G7" s="66">
        <v>0</v>
      </c>
      <c r="H7" s="67">
        <v>0</v>
      </c>
    </row>
    <row r="8" spans="1:8" ht="24" customHeight="1">
      <c r="A8" s="17" t="s">
        <v>122</v>
      </c>
      <c r="B8" s="16">
        <v>0</v>
      </c>
      <c r="C8" s="64" t="s">
        <v>123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124</v>
      </c>
      <c r="B9" s="16">
        <v>0</v>
      </c>
      <c r="C9" s="64" t="s">
        <v>125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126</v>
      </c>
      <c r="B10" s="16">
        <f>SUM(B11:B14)</f>
        <v>0</v>
      </c>
      <c r="C10" s="64" t="s">
        <v>127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120</v>
      </c>
      <c r="B11" s="16">
        <v>0</v>
      </c>
      <c r="C11" s="64" t="s">
        <v>128</v>
      </c>
      <c r="D11" s="16">
        <f t="shared" si="0"/>
        <v>19</v>
      </c>
      <c r="E11" s="65">
        <v>19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122</v>
      </c>
      <c r="B12" s="16">
        <v>0</v>
      </c>
      <c r="C12" s="64" t="s">
        <v>129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124</v>
      </c>
      <c r="B13" s="16">
        <v>0</v>
      </c>
      <c r="C13" s="64" t="s">
        <v>130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131</v>
      </c>
      <c r="B14" s="16">
        <v>0</v>
      </c>
      <c r="C14" s="64" t="s">
        <v>132</v>
      </c>
      <c r="D14" s="16">
        <f t="shared" si="0"/>
        <v>21.7</v>
      </c>
      <c r="E14" s="65">
        <v>21.7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133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134</v>
      </c>
      <c r="D16" s="16">
        <f t="shared" si="0"/>
        <v>10</v>
      </c>
      <c r="E16" s="65">
        <v>10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135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136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137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138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139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140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141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142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71"/>
      <c r="C25" s="72" t="s">
        <v>143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v>0</v>
      </c>
    </row>
    <row r="26" spans="1:8" ht="24" customHeight="1">
      <c r="A26" s="17"/>
      <c r="B26" s="71"/>
      <c r="C26" s="72" t="s">
        <v>144</v>
      </c>
      <c r="D26" s="71">
        <f t="shared" si="0"/>
        <v>25.9</v>
      </c>
      <c r="E26" s="71">
        <v>25.9</v>
      </c>
      <c r="F26" s="71">
        <v>0</v>
      </c>
      <c r="G26" s="71">
        <v>0</v>
      </c>
      <c r="H26" s="71">
        <v>0</v>
      </c>
    </row>
    <row r="27" spans="1:8" ht="24" customHeight="1">
      <c r="A27" s="17"/>
      <c r="B27" s="71"/>
      <c r="C27" s="72" t="s">
        <v>145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v>0</v>
      </c>
    </row>
    <row r="28" spans="1:8" ht="24" customHeight="1">
      <c r="A28" s="17"/>
      <c r="B28" s="71"/>
      <c r="C28" s="72" t="s">
        <v>146</v>
      </c>
      <c r="D28" s="71">
        <f t="shared" si="0"/>
        <v>0</v>
      </c>
      <c r="E28" s="71">
        <v>0</v>
      </c>
      <c r="F28" s="71">
        <v>0</v>
      </c>
      <c r="G28" s="71">
        <v>0</v>
      </c>
      <c r="H28" s="71">
        <v>0</v>
      </c>
    </row>
    <row r="29" spans="1:8" ht="24" customHeight="1">
      <c r="A29" s="17"/>
      <c r="B29" s="71"/>
      <c r="C29" s="72" t="s">
        <v>147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v>0</v>
      </c>
    </row>
    <row r="30" spans="1:8" ht="24" customHeight="1">
      <c r="A30" s="14"/>
      <c r="B30" s="61"/>
      <c r="C30" s="73" t="s">
        <v>148</v>
      </c>
      <c r="D30" s="67">
        <f t="shared" si="0"/>
        <v>0</v>
      </c>
      <c r="E30" s="74">
        <v>0</v>
      </c>
      <c r="F30" s="74">
        <v>0</v>
      </c>
      <c r="G30" s="74">
        <v>0</v>
      </c>
      <c r="H30" s="74">
        <v>0</v>
      </c>
    </row>
    <row r="31" spans="1:8" ht="24" customHeight="1">
      <c r="A31" s="21"/>
      <c r="B31" s="65"/>
      <c r="C31" s="75" t="s">
        <v>149</v>
      </c>
      <c r="D31" s="16">
        <f t="shared" si="0"/>
        <v>0</v>
      </c>
      <c r="E31" s="76">
        <v>0</v>
      </c>
      <c r="F31" s="76">
        <v>0</v>
      </c>
      <c r="G31" s="76">
        <v>0</v>
      </c>
      <c r="H31" s="76">
        <v>0</v>
      </c>
    </row>
    <row r="32" spans="1:8" ht="24" customHeight="1">
      <c r="A32" s="22"/>
      <c r="B32" s="23"/>
      <c r="C32" s="77" t="s">
        <v>150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7" t="s">
        <v>151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7" t="s">
        <v>152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7" t="s">
        <v>153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7" t="s">
        <v>154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155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8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8">
        <f>SUM(B6,B10)</f>
        <v>439</v>
      </c>
      <c r="C40" s="25" t="s">
        <v>55</v>
      </c>
      <c r="D40" s="24">
        <f>SUM(D7:D38)</f>
        <v>438.99999999999994</v>
      </c>
      <c r="E40" s="24">
        <f>SUM(E7:E38)</f>
        <v>438.99999999999994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9" t="s">
        <v>156</v>
      </c>
    </row>
    <row r="2" spans="1:41" ht="19.5" customHeight="1">
      <c r="A2" s="101" t="s">
        <v>157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43"/>
      <c r="AJ3" s="43"/>
      <c r="AK3" s="43"/>
      <c r="AL3" s="43"/>
      <c r="AO3" s="8" t="s">
        <v>5</v>
      </c>
    </row>
    <row r="4" spans="1:41" ht="19.5" customHeight="1">
      <c r="A4" s="109" t="s">
        <v>58</v>
      </c>
      <c r="B4" s="110"/>
      <c r="C4" s="110"/>
      <c r="D4" s="111"/>
      <c r="E4" s="140" t="s">
        <v>158</v>
      </c>
      <c r="F4" s="135" t="s">
        <v>159</v>
      </c>
      <c r="G4" s="136"/>
      <c r="H4" s="136"/>
      <c r="I4" s="136"/>
      <c r="J4" s="136"/>
      <c r="K4" s="136"/>
      <c r="L4" s="136"/>
      <c r="M4" s="136"/>
      <c r="N4" s="136"/>
      <c r="O4" s="137"/>
      <c r="P4" s="135" t="s">
        <v>160</v>
      </c>
      <c r="Q4" s="136"/>
      <c r="R4" s="136"/>
      <c r="S4" s="136"/>
      <c r="T4" s="136"/>
      <c r="U4" s="136"/>
      <c r="V4" s="136"/>
      <c r="W4" s="136"/>
      <c r="X4" s="136"/>
      <c r="Y4" s="137"/>
      <c r="Z4" s="135" t="s">
        <v>161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7"/>
    </row>
    <row r="5" spans="1:41" ht="19.5" customHeight="1">
      <c r="A5" s="138" t="s">
        <v>69</v>
      </c>
      <c r="B5" s="139"/>
      <c r="C5" s="123" t="s">
        <v>70</v>
      </c>
      <c r="D5" s="106" t="s">
        <v>111</v>
      </c>
      <c r="E5" s="141"/>
      <c r="F5" s="143" t="s">
        <v>59</v>
      </c>
      <c r="G5" s="132" t="s">
        <v>162</v>
      </c>
      <c r="H5" s="133"/>
      <c r="I5" s="134"/>
      <c r="J5" s="132" t="s">
        <v>163</v>
      </c>
      <c r="K5" s="133"/>
      <c r="L5" s="134"/>
      <c r="M5" s="132" t="s">
        <v>164</v>
      </c>
      <c r="N5" s="133"/>
      <c r="O5" s="134"/>
      <c r="P5" s="145" t="s">
        <v>59</v>
      </c>
      <c r="Q5" s="132" t="s">
        <v>162</v>
      </c>
      <c r="R5" s="133"/>
      <c r="S5" s="134"/>
      <c r="T5" s="132" t="s">
        <v>163</v>
      </c>
      <c r="U5" s="133"/>
      <c r="V5" s="134"/>
      <c r="W5" s="132" t="s">
        <v>164</v>
      </c>
      <c r="X5" s="133"/>
      <c r="Y5" s="134"/>
      <c r="Z5" s="143" t="s">
        <v>59</v>
      </c>
      <c r="AA5" s="132" t="s">
        <v>162</v>
      </c>
      <c r="AB5" s="133"/>
      <c r="AC5" s="134"/>
      <c r="AD5" s="132" t="s">
        <v>163</v>
      </c>
      <c r="AE5" s="133"/>
      <c r="AF5" s="134"/>
      <c r="AG5" s="132" t="s">
        <v>164</v>
      </c>
      <c r="AH5" s="133"/>
      <c r="AI5" s="134"/>
      <c r="AJ5" s="132" t="s">
        <v>165</v>
      </c>
      <c r="AK5" s="133"/>
      <c r="AL5" s="134"/>
      <c r="AM5" s="132" t="s">
        <v>117</v>
      </c>
      <c r="AN5" s="133"/>
      <c r="AO5" s="134"/>
    </row>
    <row r="6" spans="1:41" ht="29.25" customHeight="1">
      <c r="A6" s="81" t="s">
        <v>79</v>
      </c>
      <c r="B6" s="81" t="s">
        <v>80</v>
      </c>
      <c r="C6" s="107"/>
      <c r="D6" s="107"/>
      <c r="E6" s="142"/>
      <c r="F6" s="144"/>
      <c r="G6" s="82" t="s">
        <v>74</v>
      </c>
      <c r="H6" s="83" t="s">
        <v>107</v>
      </c>
      <c r="I6" s="83" t="s">
        <v>108</v>
      </c>
      <c r="J6" s="82" t="s">
        <v>74</v>
      </c>
      <c r="K6" s="83" t="s">
        <v>107</v>
      </c>
      <c r="L6" s="83" t="s">
        <v>108</v>
      </c>
      <c r="M6" s="82" t="s">
        <v>74</v>
      </c>
      <c r="N6" s="83" t="s">
        <v>107</v>
      </c>
      <c r="O6" s="84" t="s">
        <v>108</v>
      </c>
      <c r="P6" s="144"/>
      <c r="Q6" s="85" t="s">
        <v>74</v>
      </c>
      <c r="R6" s="49" t="s">
        <v>107</v>
      </c>
      <c r="S6" s="49" t="s">
        <v>108</v>
      </c>
      <c r="T6" s="85" t="s">
        <v>74</v>
      </c>
      <c r="U6" s="49" t="s">
        <v>107</v>
      </c>
      <c r="V6" s="48" t="s">
        <v>108</v>
      </c>
      <c r="W6" s="44" t="s">
        <v>74</v>
      </c>
      <c r="X6" s="85" t="s">
        <v>107</v>
      </c>
      <c r="Y6" s="49" t="s">
        <v>108</v>
      </c>
      <c r="Z6" s="144"/>
      <c r="AA6" s="82" t="s">
        <v>74</v>
      </c>
      <c r="AB6" s="81" t="s">
        <v>107</v>
      </c>
      <c r="AC6" s="81" t="s">
        <v>108</v>
      </c>
      <c r="AD6" s="82" t="s">
        <v>74</v>
      </c>
      <c r="AE6" s="81" t="s">
        <v>107</v>
      </c>
      <c r="AF6" s="81" t="s">
        <v>108</v>
      </c>
      <c r="AG6" s="82" t="s">
        <v>74</v>
      </c>
      <c r="AH6" s="83" t="s">
        <v>107</v>
      </c>
      <c r="AI6" s="83" t="s">
        <v>108</v>
      </c>
      <c r="AJ6" s="82" t="s">
        <v>74</v>
      </c>
      <c r="AK6" s="83" t="s">
        <v>107</v>
      </c>
      <c r="AL6" s="83" t="s">
        <v>108</v>
      </c>
      <c r="AM6" s="82" t="s">
        <v>74</v>
      </c>
      <c r="AN6" s="83" t="s">
        <v>107</v>
      </c>
      <c r="AO6" s="83" t="s">
        <v>108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>SUM(F7,P7,Z7)</f>
        <v>439</v>
      </c>
      <c r="F7" s="51">
        <f>SUM(G7,J7,M7)</f>
        <v>439</v>
      </c>
      <c r="G7" s="51">
        <f>SUM(H7:I7)</f>
        <v>439</v>
      </c>
      <c r="H7" s="51">
        <v>243.4</v>
      </c>
      <c r="I7" s="52">
        <v>195.6</v>
      </c>
      <c r="J7" s="51">
        <f>SUM(K7:L7)</f>
        <v>0</v>
      </c>
      <c r="K7" s="51">
        <v>0</v>
      </c>
      <c r="L7" s="52">
        <v>0</v>
      </c>
      <c r="M7" s="51">
        <f>SUM(N7:O7)</f>
        <v>0</v>
      </c>
      <c r="N7" s="51">
        <v>0</v>
      </c>
      <c r="O7" s="52">
        <v>0</v>
      </c>
      <c r="P7" s="53">
        <f>SUM(Q7,T7,W7)</f>
        <v>0</v>
      </c>
      <c r="Q7" s="51">
        <f>SUM(R7:S7)</f>
        <v>0</v>
      </c>
      <c r="R7" s="51">
        <v>0</v>
      </c>
      <c r="S7" s="52">
        <v>0</v>
      </c>
      <c r="T7" s="51">
        <f>SUM(U7:V7)</f>
        <v>0</v>
      </c>
      <c r="U7" s="51">
        <v>0</v>
      </c>
      <c r="V7" s="51">
        <v>0</v>
      </c>
      <c r="W7" s="51">
        <f>SUM(X7:Y7)</f>
        <v>0</v>
      </c>
      <c r="X7" s="51">
        <v>0</v>
      </c>
      <c r="Y7" s="52">
        <v>0</v>
      </c>
      <c r="Z7" s="53">
        <f>SUM(AA7,AD7,AG7,AJ7,AM7)</f>
        <v>0</v>
      </c>
      <c r="AA7" s="51">
        <f>SUM(AB7:AC7)</f>
        <v>0</v>
      </c>
      <c r="AB7" s="51">
        <v>0</v>
      </c>
      <c r="AC7" s="52">
        <v>0</v>
      </c>
      <c r="AD7" s="51">
        <f>SUM(AE7:AF7)</f>
        <v>0</v>
      </c>
      <c r="AE7" s="51">
        <v>0</v>
      </c>
      <c r="AF7" s="52">
        <v>0</v>
      </c>
      <c r="AG7" s="51">
        <f>SUM(AH7:AI7)</f>
        <v>0</v>
      </c>
      <c r="AH7" s="51">
        <v>0</v>
      </c>
      <c r="AI7" s="52">
        <v>0</v>
      </c>
      <c r="AJ7" s="51">
        <f>SUM(AK7:AL7)</f>
        <v>0</v>
      </c>
      <c r="AK7" s="51">
        <v>0</v>
      </c>
      <c r="AL7" s="52">
        <v>0</v>
      </c>
      <c r="AM7" s="51">
        <f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166</v>
      </c>
      <c r="C8" s="50" t="s">
        <v>38</v>
      </c>
      <c r="D8" s="50" t="s">
        <v>167</v>
      </c>
      <c r="E8" s="51">
        <f>SUM(F8,P8,Z8)</f>
        <v>439</v>
      </c>
      <c r="F8" s="51">
        <f>SUM(G8,J8,M8)</f>
        <v>439</v>
      </c>
      <c r="G8" s="51">
        <f>SUM(H8:I8)</f>
        <v>439</v>
      </c>
      <c r="H8" s="51">
        <v>243.4</v>
      </c>
      <c r="I8" s="52">
        <v>195.6</v>
      </c>
      <c r="J8" s="51">
        <f>SUM(K8:L8)</f>
        <v>0</v>
      </c>
      <c r="K8" s="51">
        <v>0</v>
      </c>
      <c r="L8" s="52">
        <v>0</v>
      </c>
      <c r="M8" s="51">
        <f>SUM(N8:O8)</f>
        <v>0</v>
      </c>
      <c r="N8" s="51">
        <v>0</v>
      </c>
      <c r="O8" s="52">
        <v>0</v>
      </c>
      <c r="P8" s="53">
        <f>SUM(Q8,T8,W8)</f>
        <v>0</v>
      </c>
      <c r="Q8" s="51">
        <f>SUM(R8:S8)</f>
        <v>0</v>
      </c>
      <c r="R8" s="51">
        <v>0</v>
      </c>
      <c r="S8" s="52">
        <v>0</v>
      </c>
      <c r="T8" s="51">
        <f>SUM(U8:V8)</f>
        <v>0</v>
      </c>
      <c r="U8" s="51">
        <v>0</v>
      </c>
      <c r="V8" s="51">
        <v>0</v>
      </c>
      <c r="W8" s="51">
        <f>SUM(X8:Y8)</f>
        <v>0</v>
      </c>
      <c r="X8" s="51">
        <v>0</v>
      </c>
      <c r="Y8" s="52">
        <v>0</v>
      </c>
      <c r="Z8" s="53">
        <f>SUM(AA8,AD8,AG8,AJ8,AM8)</f>
        <v>0</v>
      </c>
      <c r="AA8" s="51">
        <f>SUM(AB8:AC8)</f>
        <v>0</v>
      </c>
      <c r="AB8" s="51">
        <v>0</v>
      </c>
      <c r="AC8" s="52">
        <v>0</v>
      </c>
      <c r="AD8" s="51">
        <f>SUM(AE8:AF8)</f>
        <v>0</v>
      </c>
      <c r="AE8" s="51">
        <v>0</v>
      </c>
      <c r="AF8" s="52">
        <v>0</v>
      </c>
      <c r="AG8" s="51">
        <f>SUM(AH8:AI8)</f>
        <v>0</v>
      </c>
      <c r="AH8" s="51">
        <v>0</v>
      </c>
      <c r="AI8" s="52">
        <v>0</v>
      </c>
      <c r="AJ8" s="51">
        <f>SUM(AK8:AL8)</f>
        <v>0</v>
      </c>
      <c r="AK8" s="51">
        <v>0</v>
      </c>
      <c r="AL8" s="52">
        <v>0</v>
      </c>
      <c r="AM8" s="51">
        <f>SUM(AN8:AO8)</f>
        <v>0</v>
      </c>
      <c r="AN8" s="51">
        <v>0</v>
      </c>
      <c r="AO8" s="52">
        <v>0</v>
      </c>
    </row>
    <row r="9" spans="1:41" ht="19.5" customHeight="1">
      <c r="A9" s="50" t="s">
        <v>166</v>
      </c>
      <c r="B9" s="50" t="s">
        <v>168</v>
      </c>
      <c r="C9" s="50" t="s">
        <v>85</v>
      </c>
      <c r="D9" s="50" t="s">
        <v>169</v>
      </c>
      <c r="E9" s="51">
        <f>SUM(F9,P9,Z9)</f>
        <v>187.4</v>
      </c>
      <c r="F9" s="51">
        <f>SUM(G9,J9,M9)</f>
        <v>187.4</v>
      </c>
      <c r="G9" s="51">
        <f>SUM(H9:I9)</f>
        <v>187.4</v>
      </c>
      <c r="H9" s="51">
        <v>187.4</v>
      </c>
      <c r="I9" s="52">
        <v>0</v>
      </c>
      <c r="J9" s="51">
        <f>SUM(K9:L9)</f>
        <v>0</v>
      </c>
      <c r="K9" s="51">
        <v>0</v>
      </c>
      <c r="L9" s="52">
        <v>0</v>
      </c>
      <c r="M9" s="51">
        <f>SUM(N9:O9)</f>
        <v>0</v>
      </c>
      <c r="N9" s="51">
        <v>0</v>
      </c>
      <c r="O9" s="52">
        <v>0</v>
      </c>
      <c r="P9" s="53">
        <f>SUM(Q9,T9,W9)</f>
        <v>0</v>
      </c>
      <c r="Q9" s="51">
        <f>SUM(R9:S9)</f>
        <v>0</v>
      </c>
      <c r="R9" s="51">
        <v>0</v>
      </c>
      <c r="S9" s="52">
        <v>0</v>
      </c>
      <c r="T9" s="51">
        <f>SUM(U9:V9)</f>
        <v>0</v>
      </c>
      <c r="U9" s="51">
        <v>0</v>
      </c>
      <c r="V9" s="51">
        <v>0</v>
      </c>
      <c r="W9" s="51">
        <f>SUM(X9:Y9)</f>
        <v>0</v>
      </c>
      <c r="X9" s="51">
        <v>0</v>
      </c>
      <c r="Y9" s="52">
        <v>0</v>
      </c>
      <c r="Z9" s="53">
        <f>SUM(AA9,AD9,AG9,AJ9,AM9)</f>
        <v>0</v>
      </c>
      <c r="AA9" s="51">
        <f>SUM(AB9:AC9)</f>
        <v>0</v>
      </c>
      <c r="AB9" s="51">
        <v>0</v>
      </c>
      <c r="AC9" s="52">
        <v>0</v>
      </c>
      <c r="AD9" s="51">
        <f>SUM(AE9:AF9)</f>
        <v>0</v>
      </c>
      <c r="AE9" s="51">
        <v>0</v>
      </c>
      <c r="AF9" s="52">
        <v>0</v>
      </c>
      <c r="AG9" s="51">
        <f>SUM(AH9:AI9)</f>
        <v>0</v>
      </c>
      <c r="AH9" s="51">
        <v>0</v>
      </c>
      <c r="AI9" s="52">
        <v>0</v>
      </c>
      <c r="AJ9" s="51">
        <f>SUM(AK9:AL9)</f>
        <v>0</v>
      </c>
      <c r="AK9" s="51">
        <v>0</v>
      </c>
      <c r="AL9" s="52">
        <v>0</v>
      </c>
      <c r="AM9" s="51">
        <f>SUM(AN9:AO9)</f>
        <v>0</v>
      </c>
      <c r="AN9" s="51">
        <v>0</v>
      </c>
      <c r="AO9" s="52">
        <v>0</v>
      </c>
    </row>
    <row r="10" spans="1:41" ht="19.5" customHeight="1">
      <c r="A10" s="50" t="s">
        <v>166</v>
      </c>
      <c r="B10" s="50" t="s">
        <v>170</v>
      </c>
      <c r="C10" s="50" t="s">
        <v>85</v>
      </c>
      <c r="D10" s="50" t="s">
        <v>171</v>
      </c>
      <c r="E10" s="51">
        <f>SUM(F10,P10,Z10)</f>
        <v>251.6</v>
      </c>
      <c r="F10" s="51">
        <f>SUM(G10,J10,M10)</f>
        <v>251.6</v>
      </c>
      <c r="G10" s="51">
        <f>SUM(H10:I10)</f>
        <v>251.6</v>
      </c>
      <c r="H10" s="51">
        <v>56</v>
      </c>
      <c r="I10" s="52">
        <v>195.6</v>
      </c>
      <c r="J10" s="51">
        <f>SUM(K10:L10)</f>
        <v>0</v>
      </c>
      <c r="K10" s="51">
        <v>0</v>
      </c>
      <c r="L10" s="52">
        <v>0</v>
      </c>
      <c r="M10" s="51">
        <f>SUM(N10:O10)</f>
        <v>0</v>
      </c>
      <c r="N10" s="51">
        <v>0</v>
      </c>
      <c r="O10" s="52">
        <v>0</v>
      </c>
      <c r="P10" s="53">
        <f>SUM(Q10,T10,W10)</f>
        <v>0</v>
      </c>
      <c r="Q10" s="51">
        <f>SUM(R10:S10)</f>
        <v>0</v>
      </c>
      <c r="R10" s="51">
        <v>0</v>
      </c>
      <c r="S10" s="52">
        <v>0</v>
      </c>
      <c r="T10" s="51">
        <f>SUM(U10:V10)</f>
        <v>0</v>
      </c>
      <c r="U10" s="51">
        <v>0</v>
      </c>
      <c r="V10" s="51">
        <v>0</v>
      </c>
      <c r="W10" s="51">
        <f>SUM(X10:Y10)</f>
        <v>0</v>
      </c>
      <c r="X10" s="51">
        <v>0</v>
      </c>
      <c r="Y10" s="52">
        <v>0</v>
      </c>
      <c r="Z10" s="53">
        <f>SUM(AA10,AD10,AG10,AJ10,AM10)</f>
        <v>0</v>
      </c>
      <c r="AA10" s="51">
        <f>SUM(AB10:AC10)</f>
        <v>0</v>
      </c>
      <c r="AB10" s="51">
        <v>0</v>
      </c>
      <c r="AC10" s="52">
        <v>0</v>
      </c>
      <c r="AD10" s="51">
        <f>SUM(AE10:AF10)</f>
        <v>0</v>
      </c>
      <c r="AE10" s="51">
        <v>0</v>
      </c>
      <c r="AF10" s="52">
        <v>0</v>
      </c>
      <c r="AG10" s="51">
        <f>SUM(AH10:AI10)</f>
        <v>0</v>
      </c>
      <c r="AH10" s="51">
        <v>0</v>
      </c>
      <c r="AI10" s="52">
        <v>0</v>
      </c>
      <c r="AJ10" s="51">
        <f>SUM(AK10:AL10)</f>
        <v>0</v>
      </c>
      <c r="AK10" s="51">
        <v>0</v>
      </c>
      <c r="AL10" s="52">
        <v>0</v>
      </c>
      <c r="AM10" s="51">
        <f>SUM(AN10:AO10)</f>
        <v>0</v>
      </c>
      <c r="AN10" s="51">
        <v>0</v>
      </c>
      <c r="AO10" s="52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I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9" t="s">
        <v>172</v>
      </c>
    </row>
    <row r="2" spans="1:113" ht="19.5" customHeight="1">
      <c r="A2" s="101" t="s">
        <v>173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</row>
    <row r="3" spans="1:113" ht="19.5" customHeight="1">
      <c r="A3" s="86" t="s">
        <v>0</v>
      </c>
      <c r="B3" s="87"/>
      <c r="C3" s="87"/>
      <c r="D3" s="87"/>
      <c r="F3" s="43"/>
      <c r="DI3" s="79" t="s">
        <v>5</v>
      </c>
    </row>
    <row r="4" spans="1:113" ht="19.5" customHeight="1">
      <c r="A4" s="149" t="s">
        <v>58</v>
      </c>
      <c r="B4" s="150"/>
      <c r="C4" s="150"/>
      <c r="D4" s="151"/>
      <c r="E4" s="148" t="s">
        <v>59</v>
      </c>
      <c r="F4" s="135" t="s">
        <v>174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135" t="s">
        <v>175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35" t="s">
        <v>176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135" t="s">
        <v>177</v>
      </c>
      <c r="BI4" s="136"/>
      <c r="BJ4" s="136"/>
      <c r="BK4" s="136"/>
      <c r="BL4" s="137"/>
      <c r="BM4" s="135" t="s">
        <v>178</v>
      </c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7"/>
      <c r="BZ4" s="135" t="s">
        <v>179</v>
      </c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7"/>
      <c r="CR4" s="120" t="s">
        <v>180</v>
      </c>
      <c r="CS4" s="121"/>
      <c r="CT4" s="122"/>
      <c r="CU4" s="120" t="s">
        <v>181</v>
      </c>
      <c r="CV4" s="121"/>
      <c r="CW4" s="121"/>
      <c r="CX4" s="121"/>
      <c r="CY4" s="121"/>
      <c r="CZ4" s="122"/>
      <c r="DA4" s="120" t="s">
        <v>182</v>
      </c>
      <c r="DB4" s="121"/>
      <c r="DC4" s="122"/>
      <c r="DD4" s="135" t="s">
        <v>183</v>
      </c>
      <c r="DE4" s="136"/>
      <c r="DF4" s="136"/>
      <c r="DG4" s="136"/>
      <c r="DH4" s="136"/>
      <c r="DI4" s="137"/>
    </row>
    <row r="5" spans="1:113" ht="19.5" customHeight="1">
      <c r="A5" s="109" t="s">
        <v>69</v>
      </c>
      <c r="B5" s="110"/>
      <c r="C5" s="111"/>
      <c r="D5" s="148" t="s">
        <v>184</v>
      </c>
      <c r="E5" s="104"/>
      <c r="F5" s="119" t="s">
        <v>74</v>
      </c>
      <c r="G5" s="119" t="s">
        <v>185</v>
      </c>
      <c r="H5" s="119" t="s">
        <v>186</v>
      </c>
      <c r="I5" s="119" t="s">
        <v>187</v>
      </c>
      <c r="J5" s="119" t="s">
        <v>188</v>
      </c>
      <c r="K5" s="119" t="s">
        <v>189</v>
      </c>
      <c r="L5" s="119" t="s">
        <v>190</v>
      </c>
      <c r="M5" s="119" t="s">
        <v>191</v>
      </c>
      <c r="N5" s="119" t="s">
        <v>192</v>
      </c>
      <c r="O5" s="119" t="s">
        <v>193</v>
      </c>
      <c r="P5" s="119" t="s">
        <v>194</v>
      </c>
      <c r="Q5" s="119" t="s">
        <v>103</v>
      </c>
      <c r="R5" s="119" t="s">
        <v>195</v>
      </c>
      <c r="S5" s="119" t="s">
        <v>196</v>
      </c>
      <c r="T5" s="119" t="s">
        <v>74</v>
      </c>
      <c r="U5" s="119" t="s">
        <v>197</v>
      </c>
      <c r="V5" s="119" t="s">
        <v>198</v>
      </c>
      <c r="W5" s="119" t="s">
        <v>199</v>
      </c>
      <c r="X5" s="119" t="s">
        <v>200</v>
      </c>
      <c r="Y5" s="119" t="s">
        <v>201</v>
      </c>
      <c r="Z5" s="119" t="s">
        <v>202</v>
      </c>
      <c r="AA5" s="119" t="s">
        <v>203</v>
      </c>
      <c r="AB5" s="119" t="s">
        <v>204</v>
      </c>
      <c r="AC5" s="119" t="s">
        <v>205</v>
      </c>
      <c r="AD5" s="119" t="s">
        <v>206</v>
      </c>
      <c r="AE5" s="119" t="s">
        <v>207</v>
      </c>
      <c r="AF5" s="119" t="s">
        <v>208</v>
      </c>
      <c r="AG5" s="119" t="s">
        <v>209</v>
      </c>
      <c r="AH5" s="119" t="s">
        <v>210</v>
      </c>
      <c r="AI5" s="119" t="s">
        <v>211</v>
      </c>
      <c r="AJ5" s="119" t="s">
        <v>212</v>
      </c>
      <c r="AK5" s="119" t="s">
        <v>213</v>
      </c>
      <c r="AL5" s="119" t="s">
        <v>214</v>
      </c>
      <c r="AM5" s="119" t="s">
        <v>215</v>
      </c>
      <c r="AN5" s="119" t="s">
        <v>216</v>
      </c>
      <c r="AO5" s="119" t="s">
        <v>217</v>
      </c>
      <c r="AP5" s="119" t="s">
        <v>218</v>
      </c>
      <c r="AQ5" s="119" t="s">
        <v>219</v>
      </c>
      <c r="AR5" s="119" t="s">
        <v>220</v>
      </c>
      <c r="AS5" s="119" t="s">
        <v>221</v>
      </c>
      <c r="AT5" s="119" t="s">
        <v>222</v>
      </c>
      <c r="AU5" s="119" t="s">
        <v>223</v>
      </c>
      <c r="AV5" s="119" t="s">
        <v>74</v>
      </c>
      <c r="AW5" s="119" t="s">
        <v>224</v>
      </c>
      <c r="AX5" s="119" t="s">
        <v>225</v>
      </c>
      <c r="AY5" s="119" t="s">
        <v>226</v>
      </c>
      <c r="AZ5" s="119" t="s">
        <v>227</v>
      </c>
      <c r="BA5" s="119" t="s">
        <v>228</v>
      </c>
      <c r="BB5" s="119" t="s">
        <v>229</v>
      </c>
      <c r="BC5" s="119" t="s">
        <v>230</v>
      </c>
      <c r="BD5" s="119" t="s">
        <v>231</v>
      </c>
      <c r="BE5" s="119" t="s">
        <v>232</v>
      </c>
      <c r="BF5" s="119" t="s">
        <v>233</v>
      </c>
      <c r="BG5" s="106" t="s">
        <v>234</v>
      </c>
      <c r="BH5" s="106" t="s">
        <v>74</v>
      </c>
      <c r="BI5" s="106" t="s">
        <v>235</v>
      </c>
      <c r="BJ5" s="106" t="s">
        <v>236</v>
      </c>
      <c r="BK5" s="106" t="s">
        <v>237</v>
      </c>
      <c r="BL5" s="106" t="s">
        <v>238</v>
      </c>
      <c r="BM5" s="119" t="s">
        <v>74</v>
      </c>
      <c r="BN5" s="119" t="s">
        <v>239</v>
      </c>
      <c r="BO5" s="119" t="s">
        <v>240</v>
      </c>
      <c r="BP5" s="119" t="s">
        <v>241</v>
      </c>
      <c r="BQ5" s="119" t="s">
        <v>242</v>
      </c>
      <c r="BR5" s="119" t="s">
        <v>243</v>
      </c>
      <c r="BS5" s="119" t="s">
        <v>244</v>
      </c>
      <c r="BT5" s="119" t="s">
        <v>245</v>
      </c>
      <c r="BU5" s="119" t="s">
        <v>246</v>
      </c>
      <c r="BV5" s="119" t="s">
        <v>247</v>
      </c>
      <c r="BW5" s="146" t="s">
        <v>248</v>
      </c>
      <c r="BX5" s="146" t="s">
        <v>249</v>
      </c>
      <c r="BY5" s="119" t="s">
        <v>250</v>
      </c>
      <c r="BZ5" s="119" t="s">
        <v>74</v>
      </c>
      <c r="CA5" s="119" t="s">
        <v>239</v>
      </c>
      <c r="CB5" s="119" t="s">
        <v>240</v>
      </c>
      <c r="CC5" s="119" t="s">
        <v>241</v>
      </c>
      <c r="CD5" s="119" t="s">
        <v>242</v>
      </c>
      <c r="CE5" s="119" t="s">
        <v>243</v>
      </c>
      <c r="CF5" s="119" t="s">
        <v>244</v>
      </c>
      <c r="CG5" s="119" t="s">
        <v>245</v>
      </c>
      <c r="CH5" s="119" t="s">
        <v>251</v>
      </c>
      <c r="CI5" s="119" t="s">
        <v>252</v>
      </c>
      <c r="CJ5" s="119" t="s">
        <v>253</v>
      </c>
      <c r="CK5" s="119" t="s">
        <v>254</v>
      </c>
      <c r="CL5" s="119" t="s">
        <v>246</v>
      </c>
      <c r="CM5" s="119" t="s">
        <v>247</v>
      </c>
      <c r="CN5" s="119" t="s">
        <v>255</v>
      </c>
      <c r="CO5" s="146" t="s">
        <v>248</v>
      </c>
      <c r="CP5" s="146" t="s">
        <v>249</v>
      </c>
      <c r="CQ5" s="119" t="s">
        <v>256</v>
      </c>
      <c r="CR5" s="146" t="s">
        <v>74</v>
      </c>
      <c r="CS5" s="146" t="s">
        <v>257</v>
      </c>
      <c r="CT5" s="119" t="s">
        <v>258</v>
      </c>
      <c r="CU5" s="146" t="s">
        <v>74</v>
      </c>
      <c r="CV5" s="146" t="s">
        <v>257</v>
      </c>
      <c r="CW5" s="119" t="s">
        <v>259</v>
      </c>
      <c r="CX5" s="146" t="s">
        <v>260</v>
      </c>
      <c r="CY5" s="146" t="s">
        <v>261</v>
      </c>
      <c r="CZ5" s="106" t="s">
        <v>258</v>
      </c>
      <c r="DA5" s="146" t="s">
        <v>74</v>
      </c>
      <c r="DB5" s="146" t="s">
        <v>182</v>
      </c>
      <c r="DC5" s="146" t="s">
        <v>262</v>
      </c>
      <c r="DD5" s="119" t="s">
        <v>74</v>
      </c>
      <c r="DE5" s="119" t="s">
        <v>263</v>
      </c>
      <c r="DF5" s="119" t="s">
        <v>264</v>
      </c>
      <c r="DG5" s="119" t="s">
        <v>262</v>
      </c>
      <c r="DH5" s="119" t="s">
        <v>265</v>
      </c>
      <c r="DI5" s="119" t="s">
        <v>183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07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7"/>
      <c r="BH6" s="107"/>
      <c r="BI6" s="107"/>
      <c r="BJ6" s="107"/>
      <c r="BK6" s="107"/>
      <c r="BL6" s="107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47"/>
      <c r="BX6" s="147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47"/>
      <c r="CP6" s="147"/>
      <c r="CQ6" s="105"/>
      <c r="CR6" s="147"/>
      <c r="CS6" s="147"/>
      <c r="CT6" s="105"/>
      <c r="CU6" s="147"/>
      <c r="CV6" s="147"/>
      <c r="CW6" s="105"/>
      <c r="CX6" s="147"/>
      <c r="CY6" s="147"/>
      <c r="CZ6" s="107"/>
      <c r="DA6" s="147"/>
      <c r="DB6" s="147"/>
      <c r="DC6" s="147"/>
      <c r="DD6" s="105"/>
      <c r="DE6" s="105"/>
      <c r="DF6" s="105"/>
      <c r="DG6" s="105"/>
      <c r="DH6" s="105"/>
      <c r="DI6" s="105"/>
    </row>
    <row r="7" spans="1:113" ht="19.5" customHeight="1">
      <c r="A7" s="88" t="s">
        <v>38</v>
      </c>
      <c r="B7" s="88" t="s">
        <v>38</v>
      </c>
      <c r="C7" s="88" t="s">
        <v>38</v>
      </c>
      <c r="D7" s="88" t="s">
        <v>59</v>
      </c>
      <c r="E7" s="89">
        <f aca="true" t="shared" si="0" ref="E7:E25">SUM(F7,T7,AV7,BH7,BM7,BZ7,CR7,CU7,DA7,DD7)</f>
        <v>439</v>
      </c>
      <c r="F7" s="89">
        <v>187.4</v>
      </c>
      <c r="G7" s="89">
        <v>43</v>
      </c>
      <c r="H7" s="89">
        <v>14.3</v>
      </c>
      <c r="I7" s="89">
        <v>0</v>
      </c>
      <c r="J7" s="89">
        <v>0</v>
      </c>
      <c r="K7" s="89">
        <v>46</v>
      </c>
      <c r="L7" s="89">
        <v>14.5</v>
      </c>
      <c r="M7" s="89">
        <v>7.2</v>
      </c>
      <c r="N7" s="89">
        <v>10</v>
      </c>
      <c r="O7" s="90">
        <v>0</v>
      </c>
      <c r="P7" s="90">
        <v>0</v>
      </c>
      <c r="Q7" s="90">
        <v>13</v>
      </c>
      <c r="R7" s="90">
        <v>0</v>
      </c>
      <c r="S7" s="90">
        <v>39.4</v>
      </c>
      <c r="T7" s="90">
        <v>251.6</v>
      </c>
      <c r="U7" s="90">
        <v>0</v>
      </c>
      <c r="V7" s="90">
        <v>5</v>
      </c>
      <c r="W7" s="90">
        <v>0</v>
      </c>
      <c r="X7" s="90">
        <v>0</v>
      </c>
      <c r="Y7" s="90">
        <v>1</v>
      </c>
      <c r="Z7" s="90">
        <v>0.5</v>
      </c>
      <c r="AA7" s="90">
        <v>0</v>
      </c>
      <c r="AB7" s="90">
        <v>0</v>
      </c>
      <c r="AC7" s="90">
        <v>0</v>
      </c>
      <c r="AD7" s="90">
        <v>25</v>
      </c>
      <c r="AE7" s="90">
        <v>0</v>
      </c>
      <c r="AF7" s="90">
        <v>150.6</v>
      </c>
      <c r="AG7" s="90">
        <v>0</v>
      </c>
      <c r="AH7" s="90">
        <v>0</v>
      </c>
      <c r="AI7" s="90">
        <v>19</v>
      </c>
      <c r="AJ7" s="90">
        <v>1</v>
      </c>
      <c r="AK7" s="90">
        <v>0</v>
      </c>
      <c r="AL7" s="90">
        <v>0</v>
      </c>
      <c r="AM7" s="90">
        <v>0</v>
      </c>
      <c r="AN7" s="90">
        <v>20</v>
      </c>
      <c r="AO7" s="90">
        <v>0</v>
      </c>
      <c r="AP7" s="90">
        <v>1.5</v>
      </c>
      <c r="AQ7" s="90">
        <v>0</v>
      </c>
      <c r="AR7" s="90">
        <v>5</v>
      </c>
      <c r="AS7" s="90">
        <v>0</v>
      </c>
      <c r="AT7" s="90">
        <v>0</v>
      </c>
      <c r="AU7" s="90">
        <v>23</v>
      </c>
      <c r="AV7" s="90">
        <v>0</v>
      </c>
      <c r="AW7" s="90">
        <v>0</v>
      </c>
      <c r="AX7" s="90">
        <v>0</v>
      </c>
      <c r="AY7" s="90">
        <v>0</v>
      </c>
      <c r="AZ7" s="90">
        <v>0</v>
      </c>
      <c r="BA7" s="90">
        <v>0</v>
      </c>
      <c r="BB7" s="90">
        <v>0</v>
      </c>
      <c r="BC7" s="90">
        <v>0</v>
      </c>
      <c r="BD7" s="90">
        <v>0</v>
      </c>
      <c r="BE7" s="90">
        <v>0</v>
      </c>
      <c r="BF7" s="90">
        <v>0</v>
      </c>
      <c r="BG7" s="90">
        <v>0</v>
      </c>
      <c r="BH7" s="90">
        <v>0</v>
      </c>
      <c r="BI7" s="90">
        <v>0</v>
      </c>
      <c r="BJ7" s="90">
        <v>0</v>
      </c>
      <c r="BK7" s="90">
        <v>0</v>
      </c>
      <c r="BL7" s="90">
        <v>0</v>
      </c>
      <c r="BM7" s="90">
        <v>0</v>
      </c>
      <c r="BN7" s="90">
        <v>0</v>
      </c>
      <c r="BO7" s="90">
        <v>0</v>
      </c>
      <c r="BP7" s="90">
        <v>0</v>
      </c>
      <c r="BQ7" s="90">
        <v>0</v>
      </c>
      <c r="BR7" s="90">
        <v>0</v>
      </c>
      <c r="BS7" s="90">
        <v>0</v>
      </c>
      <c r="BT7" s="90">
        <v>0</v>
      </c>
      <c r="BU7" s="90">
        <v>0</v>
      </c>
      <c r="BV7" s="90">
        <v>0</v>
      </c>
      <c r="BW7" s="90">
        <v>0</v>
      </c>
      <c r="BX7" s="90">
        <v>0</v>
      </c>
      <c r="BY7" s="90">
        <v>0</v>
      </c>
      <c r="BZ7" s="90">
        <v>0</v>
      </c>
      <c r="CA7" s="90">
        <v>0</v>
      </c>
      <c r="CB7" s="90">
        <v>0</v>
      </c>
      <c r="CC7" s="90">
        <v>0</v>
      </c>
      <c r="CD7" s="90">
        <v>0</v>
      </c>
      <c r="CE7" s="90">
        <v>0</v>
      </c>
      <c r="CF7" s="90">
        <v>0</v>
      </c>
      <c r="CG7" s="90">
        <v>0</v>
      </c>
      <c r="CH7" s="90">
        <v>0</v>
      </c>
      <c r="CI7" s="90">
        <v>0</v>
      </c>
      <c r="CJ7" s="90">
        <v>0</v>
      </c>
      <c r="CK7" s="90">
        <v>0</v>
      </c>
      <c r="CL7" s="90">
        <v>0</v>
      </c>
      <c r="CM7" s="90">
        <v>0</v>
      </c>
      <c r="CN7" s="90">
        <v>0</v>
      </c>
      <c r="CO7" s="90">
        <v>0</v>
      </c>
      <c r="CP7" s="90">
        <v>0</v>
      </c>
      <c r="CQ7" s="90">
        <v>0</v>
      </c>
      <c r="CR7" s="90">
        <v>0</v>
      </c>
      <c r="CS7" s="90">
        <v>0</v>
      </c>
      <c r="CT7" s="90">
        <v>0</v>
      </c>
      <c r="CU7" s="90">
        <v>0</v>
      </c>
      <c r="CV7" s="90">
        <v>0</v>
      </c>
      <c r="CW7" s="90">
        <v>0</v>
      </c>
      <c r="CX7" s="90">
        <v>0</v>
      </c>
      <c r="CY7" s="90">
        <v>0</v>
      </c>
      <c r="CZ7" s="90">
        <v>0</v>
      </c>
      <c r="DA7" s="90">
        <v>0</v>
      </c>
      <c r="DB7" s="90">
        <v>0</v>
      </c>
      <c r="DC7" s="90">
        <v>0</v>
      </c>
      <c r="DD7" s="90">
        <v>0</v>
      </c>
      <c r="DE7" s="90">
        <v>0</v>
      </c>
      <c r="DF7" s="90">
        <v>0</v>
      </c>
      <c r="DG7" s="90">
        <v>0</v>
      </c>
      <c r="DH7" s="90">
        <v>0</v>
      </c>
      <c r="DI7" s="90">
        <v>0</v>
      </c>
    </row>
    <row r="8" spans="1:113" ht="19.5" customHeight="1">
      <c r="A8" s="88" t="s">
        <v>38</v>
      </c>
      <c r="B8" s="88" t="s">
        <v>38</v>
      </c>
      <c r="C8" s="88" t="s">
        <v>38</v>
      </c>
      <c r="D8" s="88" t="s">
        <v>266</v>
      </c>
      <c r="E8" s="89">
        <f t="shared" si="0"/>
        <v>362.4</v>
      </c>
      <c r="F8" s="89">
        <v>129.8</v>
      </c>
      <c r="G8" s="89">
        <v>43</v>
      </c>
      <c r="H8" s="89">
        <v>1.4</v>
      </c>
      <c r="I8" s="89">
        <v>0</v>
      </c>
      <c r="J8" s="89">
        <v>0</v>
      </c>
      <c r="K8" s="89">
        <v>46</v>
      </c>
      <c r="L8" s="89">
        <v>0</v>
      </c>
      <c r="M8" s="89">
        <v>0</v>
      </c>
      <c r="N8" s="89">
        <v>0</v>
      </c>
      <c r="O8" s="90">
        <v>0</v>
      </c>
      <c r="P8" s="90">
        <v>0</v>
      </c>
      <c r="Q8" s="90">
        <v>0</v>
      </c>
      <c r="R8" s="90">
        <v>0</v>
      </c>
      <c r="S8" s="90">
        <v>39.4</v>
      </c>
      <c r="T8" s="90">
        <v>232.6</v>
      </c>
      <c r="U8" s="90">
        <v>0</v>
      </c>
      <c r="V8" s="90">
        <v>5</v>
      </c>
      <c r="W8" s="90">
        <v>0</v>
      </c>
      <c r="X8" s="90">
        <v>0</v>
      </c>
      <c r="Y8" s="90">
        <v>1</v>
      </c>
      <c r="Z8" s="90">
        <v>0.5</v>
      </c>
      <c r="AA8" s="90">
        <v>0</v>
      </c>
      <c r="AB8" s="90">
        <v>0</v>
      </c>
      <c r="AC8" s="90">
        <v>0</v>
      </c>
      <c r="AD8" s="90">
        <v>25</v>
      </c>
      <c r="AE8" s="90">
        <v>0</v>
      </c>
      <c r="AF8" s="90">
        <v>150.6</v>
      </c>
      <c r="AG8" s="90">
        <v>0</v>
      </c>
      <c r="AH8" s="90">
        <v>0</v>
      </c>
      <c r="AI8" s="90">
        <v>0</v>
      </c>
      <c r="AJ8" s="90">
        <v>1</v>
      </c>
      <c r="AK8" s="90">
        <v>0</v>
      </c>
      <c r="AL8" s="90">
        <v>0</v>
      </c>
      <c r="AM8" s="90">
        <v>0</v>
      </c>
      <c r="AN8" s="90">
        <v>20</v>
      </c>
      <c r="AO8" s="90">
        <v>0</v>
      </c>
      <c r="AP8" s="90">
        <v>1.5</v>
      </c>
      <c r="AQ8" s="90">
        <v>0</v>
      </c>
      <c r="AR8" s="90">
        <v>5</v>
      </c>
      <c r="AS8" s="90">
        <v>0</v>
      </c>
      <c r="AT8" s="90">
        <v>0</v>
      </c>
      <c r="AU8" s="90">
        <v>23</v>
      </c>
      <c r="AV8" s="90">
        <v>0</v>
      </c>
      <c r="AW8" s="90">
        <v>0</v>
      </c>
      <c r="AX8" s="90">
        <v>0</v>
      </c>
      <c r="AY8" s="90">
        <v>0</v>
      </c>
      <c r="AZ8" s="90">
        <v>0</v>
      </c>
      <c r="BA8" s="90">
        <v>0</v>
      </c>
      <c r="BB8" s="90">
        <v>0</v>
      </c>
      <c r="BC8" s="90">
        <v>0</v>
      </c>
      <c r="BD8" s="90">
        <v>0</v>
      </c>
      <c r="BE8" s="90">
        <v>0</v>
      </c>
      <c r="BF8" s="90">
        <v>0</v>
      </c>
      <c r="BG8" s="90">
        <v>0</v>
      </c>
      <c r="BH8" s="90">
        <v>0</v>
      </c>
      <c r="BI8" s="90">
        <v>0</v>
      </c>
      <c r="BJ8" s="90">
        <v>0</v>
      </c>
      <c r="BK8" s="90">
        <v>0</v>
      </c>
      <c r="BL8" s="90">
        <v>0</v>
      </c>
      <c r="BM8" s="90">
        <v>0</v>
      </c>
      <c r="BN8" s="90">
        <v>0</v>
      </c>
      <c r="BO8" s="90">
        <v>0</v>
      </c>
      <c r="BP8" s="90">
        <v>0</v>
      </c>
      <c r="BQ8" s="90">
        <v>0</v>
      </c>
      <c r="BR8" s="90">
        <v>0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0</v>
      </c>
      <c r="BZ8" s="90">
        <v>0</v>
      </c>
      <c r="CA8" s="90">
        <v>0</v>
      </c>
      <c r="CB8" s="90">
        <v>0</v>
      </c>
      <c r="CC8" s="90">
        <v>0</v>
      </c>
      <c r="CD8" s="90">
        <v>0</v>
      </c>
      <c r="CE8" s="90">
        <v>0</v>
      </c>
      <c r="CF8" s="90">
        <v>0</v>
      </c>
      <c r="CG8" s="90">
        <v>0</v>
      </c>
      <c r="CH8" s="90">
        <v>0</v>
      </c>
      <c r="CI8" s="90">
        <v>0</v>
      </c>
      <c r="CJ8" s="90">
        <v>0</v>
      </c>
      <c r="CK8" s="90">
        <v>0</v>
      </c>
      <c r="CL8" s="90">
        <v>0</v>
      </c>
      <c r="CM8" s="90">
        <v>0</v>
      </c>
      <c r="CN8" s="90">
        <v>0</v>
      </c>
      <c r="CO8" s="90">
        <v>0</v>
      </c>
      <c r="CP8" s="90">
        <v>0</v>
      </c>
      <c r="CQ8" s="90">
        <v>0</v>
      </c>
      <c r="CR8" s="90">
        <v>0</v>
      </c>
      <c r="CS8" s="90">
        <v>0</v>
      </c>
      <c r="CT8" s="90">
        <v>0</v>
      </c>
      <c r="CU8" s="90">
        <v>0</v>
      </c>
      <c r="CV8" s="90">
        <v>0</v>
      </c>
      <c r="CW8" s="90">
        <v>0</v>
      </c>
      <c r="CX8" s="90">
        <v>0</v>
      </c>
      <c r="CY8" s="90">
        <v>0</v>
      </c>
      <c r="CZ8" s="90">
        <v>0</v>
      </c>
      <c r="DA8" s="90">
        <v>0</v>
      </c>
      <c r="DB8" s="90">
        <v>0</v>
      </c>
      <c r="DC8" s="90">
        <v>0</v>
      </c>
      <c r="DD8" s="90">
        <v>0</v>
      </c>
      <c r="DE8" s="90">
        <v>0</v>
      </c>
      <c r="DF8" s="90">
        <v>0</v>
      </c>
      <c r="DG8" s="90">
        <v>0</v>
      </c>
      <c r="DH8" s="90">
        <v>0</v>
      </c>
      <c r="DI8" s="90">
        <v>0</v>
      </c>
    </row>
    <row r="9" spans="1:113" ht="19.5" customHeight="1">
      <c r="A9" s="88" t="s">
        <v>38</v>
      </c>
      <c r="B9" s="88" t="s">
        <v>38</v>
      </c>
      <c r="C9" s="88" t="s">
        <v>38</v>
      </c>
      <c r="D9" s="88" t="s">
        <v>267</v>
      </c>
      <c r="E9" s="89">
        <f t="shared" si="0"/>
        <v>362.4</v>
      </c>
      <c r="F9" s="89">
        <v>129.8</v>
      </c>
      <c r="G9" s="89">
        <v>43</v>
      </c>
      <c r="H9" s="89">
        <v>1.4</v>
      </c>
      <c r="I9" s="89">
        <v>0</v>
      </c>
      <c r="J9" s="89">
        <v>0</v>
      </c>
      <c r="K9" s="89">
        <v>46</v>
      </c>
      <c r="L9" s="89">
        <v>0</v>
      </c>
      <c r="M9" s="89">
        <v>0</v>
      </c>
      <c r="N9" s="89">
        <v>0</v>
      </c>
      <c r="O9" s="90">
        <v>0</v>
      </c>
      <c r="P9" s="90">
        <v>0</v>
      </c>
      <c r="Q9" s="90">
        <v>0</v>
      </c>
      <c r="R9" s="90">
        <v>0</v>
      </c>
      <c r="S9" s="90">
        <v>39.4</v>
      </c>
      <c r="T9" s="90">
        <v>232.6</v>
      </c>
      <c r="U9" s="90">
        <v>0</v>
      </c>
      <c r="V9" s="90">
        <v>5</v>
      </c>
      <c r="W9" s="90">
        <v>0</v>
      </c>
      <c r="X9" s="90">
        <v>0</v>
      </c>
      <c r="Y9" s="90">
        <v>1</v>
      </c>
      <c r="Z9" s="90">
        <v>0.5</v>
      </c>
      <c r="AA9" s="90">
        <v>0</v>
      </c>
      <c r="AB9" s="90">
        <v>0</v>
      </c>
      <c r="AC9" s="90">
        <v>0</v>
      </c>
      <c r="AD9" s="90">
        <v>25</v>
      </c>
      <c r="AE9" s="90">
        <v>0</v>
      </c>
      <c r="AF9" s="90">
        <v>150.6</v>
      </c>
      <c r="AG9" s="90">
        <v>0</v>
      </c>
      <c r="AH9" s="90">
        <v>0</v>
      </c>
      <c r="AI9" s="90">
        <v>0</v>
      </c>
      <c r="AJ9" s="90">
        <v>1</v>
      </c>
      <c r="AK9" s="90">
        <v>0</v>
      </c>
      <c r="AL9" s="90">
        <v>0</v>
      </c>
      <c r="AM9" s="90">
        <v>0</v>
      </c>
      <c r="AN9" s="90">
        <v>20</v>
      </c>
      <c r="AO9" s="90">
        <v>0</v>
      </c>
      <c r="AP9" s="90">
        <v>1.5</v>
      </c>
      <c r="AQ9" s="90">
        <v>0</v>
      </c>
      <c r="AR9" s="90">
        <v>5</v>
      </c>
      <c r="AS9" s="90">
        <v>0</v>
      </c>
      <c r="AT9" s="90">
        <v>0</v>
      </c>
      <c r="AU9" s="90">
        <v>23</v>
      </c>
      <c r="AV9" s="90">
        <v>0</v>
      </c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v>0</v>
      </c>
      <c r="BD9" s="90">
        <v>0</v>
      </c>
      <c r="BE9" s="90">
        <v>0</v>
      </c>
      <c r="BF9" s="90">
        <v>0</v>
      </c>
      <c r="BG9" s="90">
        <v>0</v>
      </c>
      <c r="BH9" s="90">
        <v>0</v>
      </c>
      <c r="BI9" s="90">
        <v>0</v>
      </c>
      <c r="BJ9" s="90">
        <v>0</v>
      </c>
      <c r="BK9" s="90">
        <v>0</v>
      </c>
      <c r="BL9" s="90">
        <v>0</v>
      </c>
      <c r="BM9" s="90">
        <v>0</v>
      </c>
      <c r="BN9" s="90">
        <v>0</v>
      </c>
      <c r="BO9" s="90">
        <v>0</v>
      </c>
      <c r="BP9" s="90">
        <v>0</v>
      </c>
      <c r="BQ9" s="90">
        <v>0</v>
      </c>
      <c r="BR9" s="90">
        <v>0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0</v>
      </c>
      <c r="BZ9" s="90">
        <v>0</v>
      </c>
      <c r="CA9" s="90">
        <v>0</v>
      </c>
      <c r="CB9" s="90">
        <v>0</v>
      </c>
      <c r="CC9" s="90">
        <v>0</v>
      </c>
      <c r="CD9" s="90">
        <v>0</v>
      </c>
      <c r="CE9" s="90">
        <v>0</v>
      </c>
      <c r="CF9" s="90">
        <v>0</v>
      </c>
      <c r="CG9" s="90">
        <v>0</v>
      </c>
      <c r="CH9" s="90">
        <v>0</v>
      </c>
      <c r="CI9" s="90">
        <v>0</v>
      </c>
      <c r="CJ9" s="90">
        <v>0</v>
      </c>
      <c r="CK9" s="90">
        <v>0</v>
      </c>
      <c r="CL9" s="90">
        <v>0</v>
      </c>
      <c r="CM9" s="90">
        <v>0</v>
      </c>
      <c r="CN9" s="90">
        <v>0</v>
      </c>
      <c r="CO9" s="90">
        <v>0</v>
      </c>
      <c r="CP9" s="90">
        <v>0</v>
      </c>
      <c r="CQ9" s="90">
        <v>0</v>
      </c>
      <c r="CR9" s="90">
        <v>0</v>
      </c>
      <c r="CS9" s="90">
        <v>0</v>
      </c>
      <c r="CT9" s="90">
        <v>0</v>
      </c>
      <c r="CU9" s="90">
        <v>0</v>
      </c>
      <c r="CV9" s="90">
        <v>0</v>
      </c>
      <c r="CW9" s="90">
        <v>0</v>
      </c>
      <c r="CX9" s="90">
        <v>0</v>
      </c>
      <c r="CY9" s="90">
        <v>0</v>
      </c>
      <c r="CZ9" s="90">
        <v>0</v>
      </c>
      <c r="DA9" s="90">
        <v>0</v>
      </c>
      <c r="DB9" s="90">
        <v>0</v>
      </c>
      <c r="DC9" s="90">
        <v>0</v>
      </c>
      <c r="DD9" s="90">
        <v>0</v>
      </c>
      <c r="DE9" s="90">
        <v>0</v>
      </c>
      <c r="DF9" s="90">
        <v>0</v>
      </c>
      <c r="DG9" s="90">
        <v>0</v>
      </c>
      <c r="DH9" s="90">
        <v>0</v>
      </c>
      <c r="DI9" s="90">
        <v>0</v>
      </c>
    </row>
    <row r="10" spans="1:113" ht="19.5" customHeight="1">
      <c r="A10" s="88" t="s">
        <v>82</v>
      </c>
      <c r="B10" s="88" t="s">
        <v>83</v>
      </c>
      <c r="C10" s="88" t="s">
        <v>84</v>
      </c>
      <c r="D10" s="88" t="s">
        <v>268</v>
      </c>
      <c r="E10" s="89">
        <f t="shared" si="0"/>
        <v>166.8</v>
      </c>
      <c r="F10" s="89">
        <v>129.8</v>
      </c>
      <c r="G10" s="89">
        <v>43</v>
      </c>
      <c r="H10" s="89">
        <v>1.4</v>
      </c>
      <c r="I10" s="89">
        <v>0</v>
      </c>
      <c r="J10" s="89">
        <v>0</v>
      </c>
      <c r="K10" s="89">
        <v>46</v>
      </c>
      <c r="L10" s="89">
        <v>0</v>
      </c>
      <c r="M10" s="89">
        <v>0</v>
      </c>
      <c r="N10" s="89">
        <v>0</v>
      </c>
      <c r="O10" s="90">
        <v>0</v>
      </c>
      <c r="P10" s="90">
        <v>0</v>
      </c>
      <c r="Q10" s="90">
        <v>0</v>
      </c>
      <c r="R10" s="90">
        <v>0</v>
      </c>
      <c r="S10" s="90">
        <v>39.4</v>
      </c>
      <c r="T10" s="90">
        <v>37</v>
      </c>
      <c r="U10" s="90">
        <v>0</v>
      </c>
      <c r="V10" s="90">
        <v>0</v>
      </c>
      <c r="W10" s="90">
        <v>0</v>
      </c>
      <c r="X10" s="90">
        <v>0</v>
      </c>
      <c r="Y10" s="90">
        <v>1</v>
      </c>
      <c r="Z10" s="90">
        <v>0.5</v>
      </c>
      <c r="AA10" s="90">
        <v>0</v>
      </c>
      <c r="AB10" s="90">
        <v>0</v>
      </c>
      <c r="AC10" s="90">
        <v>0</v>
      </c>
      <c r="AD10" s="90">
        <v>25</v>
      </c>
      <c r="AE10" s="90">
        <v>0</v>
      </c>
      <c r="AF10" s="90">
        <v>0</v>
      </c>
      <c r="AG10" s="90">
        <v>0</v>
      </c>
      <c r="AH10" s="90">
        <v>0</v>
      </c>
      <c r="AI10" s="90">
        <v>0</v>
      </c>
      <c r="AJ10" s="90">
        <v>1</v>
      </c>
      <c r="AK10" s="90">
        <v>0</v>
      </c>
      <c r="AL10" s="90">
        <v>0</v>
      </c>
      <c r="AM10" s="90">
        <v>0</v>
      </c>
      <c r="AN10" s="90">
        <v>0</v>
      </c>
      <c r="AO10" s="90">
        <v>0</v>
      </c>
      <c r="AP10" s="90">
        <v>1.5</v>
      </c>
      <c r="AQ10" s="90">
        <v>0</v>
      </c>
      <c r="AR10" s="90">
        <v>5</v>
      </c>
      <c r="AS10" s="90">
        <v>0</v>
      </c>
      <c r="AT10" s="90">
        <v>0</v>
      </c>
      <c r="AU10" s="90">
        <v>3</v>
      </c>
      <c r="AV10" s="90">
        <v>0</v>
      </c>
      <c r="AW10" s="90">
        <v>0</v>
      </c>
      <c r="AX10" s="90">
        <v>0</v>
      </c>
      <c r="AY10" s="90">
        <v>0</v>
      </c>
      <c r="AZ10" s="90">
        <v>0</v>
      </c>
      <c r="BA10" s="90">
        <v>0</v>
      </c>
      <c r="BB10" s="90">
        <v>0</v>
      </c>
      <c r="BC10" s="90">
        <v>0</v>
      </c>
      <c r="BD10" s="90">
        <v>0</v>
      </c>
      <c r="BE10" s="90">
        <v>0</v>
      </c>
      <c r="BF10" s="90">
        <v>0</v>
      </c>
      <c r="BG10" s="90">
        <v>0</v>
      </c>
      <c r="BH10" s="90">
        <v>0</v>
      </c>
      <c r="BI10" s="90">
        <v>0</v>
      </c>
      <c r="BJ10" s="90">
        <v>0</v>
      </c>
      <c r="BK10" s="90">
        <v>0</v>
      </c>
      <c r="BL10" s="90">
        <v>0</v>
      </c>
      <c r="BM10" s="90">
        <v>0</v>
      </c>
      <c r="BN10" s="90">
        <v>0</v>
      </c>
      <c r="BO10" s="90">
        <v>0</v>
      </c>
      <c r="BP10" s="90">
        <v>0</v>
      </c>
      <c r="BQ10" s="90">
        <v>0</v>
      </c>
      <c r="BR10" s="90">
        <v>0</v>
      </c>
      <c r="BS10" s="90">
        <v>0</v>
      </c>
      <c r="BT10" s="90">
        <v>0</v>
      </c>
      <c r="BU10" s="90">
        <v>0</v>
      </c>
      <c r="BV10" s="90">
        <v>0</v>
      </c>
      <c r="BW10" s="90">
        <v>0</v>
      </c>
      <c r="BX10" s="90">
        <v>0</v>
      </c>
      <c r="BY10" s="90">
        <v>0</v>
      </c>
      <c r="BZ10" s="90">
        <v>0</v>
      </c>
      <c r="CA10" s="90">
        <v>0</v>
      </c>
      <c r="CB10" s="90">
        <v>0</v>
      </c>
      <c r="CC10" s="90">
        <v>0</v>
      </c>
      <c r="CD10" s="90">
        <v>0</v>
      </c>
      <c r="CE10" s="90">
        <v>0</v>
      </c>
      <c r="CF10" s="90">
        <v>0</v>
      </c>
      <c r="CG10" s="90">
        <v>0</v>
      </c>
      <c r="CH10" s="90">
        <v>0</v>
      </c>
      <c r="CI10" s="90">
        <v>0</v>
      </c>
      <c r="CJ10" s="90">
        <v>0</v>
      </c>
      <c r="CK10" s="90">
        <v>0</v>
      </c>
      <c r="CL10" s="90">
        <v>0</v>
      </c>
      <c r="CM10" s="90">
        <v>0</v>
      </c>
      <c r="CN10" s="90">
        <v>0</v>
      </c>
      <c r="CO10" s="90">
        <v>0</v>
      </c>
      <c r="CP10" s="90">
        <v>0</v>
      </c>
      <c r="CQ10" s="90">
        <v>0</v>
      </c>
      <c r="CR10" s="90">
        <v>0</v>
      </c>
      <c r="CS10" s="90">
        <v>0</v>
      </c>
      <c r="CT10" s="90">
        <v>0</v>
      </c>
      <c r="CU10" s="90">
        <v>0</v>
      </c>
      <c r="CV10" s="90">
        <v>0</v>
      </c>
      <c r="CW10" s="90">
        <v>0</v>
      </c>
      <c r="CX10" s="90">
        <v>0</v>
      </c>
      <c r="CY10" s="90">
        <v>0</v>
      </c>
      <c r="CZ10" s="90">
        <v>0</v>
      </c>
      <c r="DA10" s="90">
        <v>0</v>
      </c>
      <c r="DB10" s="90">
        <v>0</v>
      </c>
      <c r="DC10" s="90">
        <v>0</v>
      </c>
      <c r="DD10" s="90">
        <v>0</v>
      </c>
      <c r="DE10" s="90">
        <v>0</v>
      </c>
      <c r="DF10" s="90">
        <v>0</v>
      </c>
      <c r="DG10" s="90">
        <v>0</v>
      </c>
      <c r="DH10" s="90">
        <v>0</v>
      </c>
      <c r="DI10" s="90">
        <v>0</v>
      </c>
    </row>
    <row r="11" spans="1:113" ht="19.5" customHeight="1">
      <c r="A11" s="88" t="s">
        <v>82</v>
      </c>
      <c r="B11" s="88" t="s">
        <v>83</v>
      </c>
      <c r="C11" s="88" t="s">
        <v>87</v>
      </c>
      <c r="D11" s="88" t="s">
        <v>269</v>
      </c>
      <c r="E11" s="89">
        <f t="shared" si="0"/>
        <v>195.6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195.6</v>
      </c>
      <c r="U11" s="90">
        <v>0</v>
      </c>
      <c r="V11" s="90">
        <v>5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150.6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20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20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</v>
      </c>
      <c r="BF11" s="90">
        <v>0</v>
      </c>
      <c r="BG11" s="90">
        <v>0</v>
      </c>
      <c r="BH11" s="90">
        <v>0</v>
      </c>
      <c r="BI11" s="90">
        <v>0</v>
      </c>
      <c r="BJ11" s="90">
        <v>0</v>
      </c>
      <c r="BK11" s="90">
        <v>0</v>
      </c>
      <c r="BL11" s="90">
        <v>0</v>
      </c>
      <c r="BM11" s="90">
        <v>0</v>
      </c>
      <c r="BN11" s="90">
        <v>0</v>
      </c>
      <c r="BO11" s="90">
        <v>0</v>
      </c>
      <c r="BP11" s="90">
        <v>0</v>
      </c>
      <c r="BQ11" s="90">
        <v>0</v>
      </c>
      <c r="BR11" s="90">
        <v>0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0</v>
      </c>
      <c r="BZ11" s="90">
        <v>0</v>
      </c>
      <c r="CA11" s="90">
        <v>0</v>
      </c>
      <c r="CB11" s="90">
        <v>0</v>
      </c>
      <c r="CC11" s="90">
        <v>0</v>
      </c>
      <c r="CD11" s="90">
        <v>0</v>
      </c>
      <c r="CE11" s="90">
        <v>0</v>
      </c>
      <c r="CF11" s="90">
        <v>0</v>
      </c>
      <c r="CG11" s="90">
        <v>0</v>
      </c>
      <c r="CH11" s="90">
        <v>0</v>
      </c>
      <c r="CI11" s="90">
        <v>0</v>
      </c>
      <c r="CJ11" s="90">
        <v>0</v>
      </c>
      <c r="CK11" s="90">
        <v>0</v>
      </c>
      <c r="CL11" s="90">
        <v>0</v>
      </c>
      <c r="CM11" s="90">
        <v>0</v>
      </c>
      <c r="CN11" s="90">
        <v>0</v>
      </c>
      <c r="CO11" s="90">
        <v>0</v>
      </c>
      <c r="CP11" s="90">
        <v>0</v>
      </c>
      <c r="CQ11" s="90">
        <v>0</v>
      </c>
      <c r="CR11" s="90">
        <v>0</v>
      </c>
      <c r="CS11" s="90">
        <v>0</v>
      </c>
      <c r="CT11" s="90">
        <v>0</v>
      </c>
      <c r="CU11" s="90">
        <v>0</v>
      </c>
      <c r="CV11" s="90">
        <v>0</v>
      </c>
      <c r="CW11" s="90">
        <v>0</v>
      </c>
      <c r="CX11" s="90">
        <v>0</v>
      </c>
      <c r="CY11" s="90">
        <v>0</v>
      </c>
      <c r="CZ11" s="90">
        <v>0</v>
      </c>
      <c r="DA11" s="90">
        <v>0</v>
      </c>
      <c r="DB11" s="90">
        <v>0</v>
      </c>
      <c r="DC11" s="90">
        <v>0</v>
      </c>
      <c r="DD11" s="90">
        <v>0</v>
      </c>
      <c r="DE11" s="90">
        <v>0</v>
      </c>
      <c r="DF11" s="90">
        <v>0</v>
      </c>
      <c r="DG11" s="90">
        <v>0</v>
      </c>
      <c r="DH11" s="90">
        <v>0</v>
      </c>
      <c r="DI11" s="90">
        <v>0</v>
      </c>
    </row>
    <row r="12" spans="1:113" ht="19.5" customHeight="1">
      <c r="A12" s="88" t="s">
        <v>38</v>
      </c>
      <c r="B12" s="88" t="s">
        <v>38</v>
      </c>
      <c r="C12" s="88" t="s">
        <v>38</v>
      </c>
      <c r="D12" s="88" t="s">
        <v>270</v>
      </c>
      <c r="E12" s="89">
        <f t="shared" si="0"/>
        <v>19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19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  <c r="AI12" s="90">
        <v>19</v>
      </c>
      <c r="AJ12" s="90">
        <v>0</v>
      </c>
      <c r="AK12" s="90">
        <v>0</v>
      </c>
      <c r="AL12" s="90">
        <v>0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0">
        <v>0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0</v>
      </c>
      <c r="BC12" s="90">
        <v>0</v>
      </c>
      <c r="BD12" s="90">
        <v>0</v>
      </c>
      <c r="BE12" s="90">
        <v>0</v>
      </c>
      <c r="BF12" s="90">
        <v>0</v>
      </c>
      <c r="BG12" s="90">
        <v>0</v>
      </c>
      <c r="BH12" s="90">
        <v>0</v>
      </c>
      <c r="BI12" s="90">
        <v>0</v>
      </c>
      <c r="BJ12" s="90">
        <v>0</v>
      </c>
      <c r="BK12" s="90">
        <v>0</v>
      </c>
      <c r="BL12" s="90">
        <v>0</v>
      </c>
      <c r="BM12" s="90">
        <v>0</v>
      </c>
      <c r="BN12" s="90">
        <v>0</v>
      </c>
      <c r="BO12" s="90">
        <v>0</v>
      </c>
      <c r="BP12" s="90">
        <v>0</v>
      </c>
      <c r="BQ12" s="90">
        <v>0</v>
      </c>
      <c r="BR12" s="90">
        <v>0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0</v>
      </c>
      <c r="BZ12" s="90">
        <v>0</v>
      </c>
      <c r="CA12" s="90">
        <v>0</v>
      </c>
      <c r="CB12" s="90">
        <v>0</v>
      </c>
      <c r="CC12" s="90">
        <v>0</v>
      </c>
      <c r="CD12" s="90">
        <v>0</v>
      </c>
      <c r="CE12" s="90">
        <v>0</v>
      </c>
      <c r="CF12" s="90">
        <v>0</v>
      </c>
      <c r="CG12" s="90">
        <v>0</v>
      </c>
      <c r="CH12" s="90">
        <v>0</v>
      </c>
      <c r="CI12" s="90">
        <v>0</v>
      </c>
      <c r="CJ12" s="90">
        <v>0</v>
      </c>
      <c r="CK12" s="90">
        <v>0</v>
      </c>
      <c r="CL12" s="90">
        <v>0</v>
      </c>
      <c r="CM12" s="90">
        <v>0</v>
      </c>
      <c r="CN12" s="90">
        <v>0</v>
      </c>
      <c r="CO12" s="90">
        <v>0</v>
      </c>
      <c r="CP12" s="90">
        <v>0</v>
      </c>
      <c r="CQ12" s="90">
        <v>0</v>
      </c>
      <c r="CR12" s="90">
        <v>0</v>
      </c>
      <c r="CS12" s="90">
        <v>0</v>
      </c>
      <c r="CT12" s="90">
        <v>0</v>
      </c>
      <c r="CU12" s="90">
        <v>0</v>
      </c>
      <c r="CV12" s="90">
        <v>0</v>
      </c>
      <c r="CW12" s="90">
        <v>0</v>
      </c>
      <c r="CX12" s="90">
        <v>0</v>
      </c>
      <c r="CY12" s="90">
        <v>0</v>
      </c>
      <c r="CZ12" s="90">
        <v>0</v>
      </c>
      <c r="DA12" s="90">
        <v>0</v>
      </c>
      <c r="DB12" s="90">
        <v>0</v>
      </c>
      <c r="DC12" s="90">
        <v>0</v>
      </c>
      <c r="DD12" s="90">
        <v>0</v>
      </c>
      <c r="DE12" s="90">
        <v>0</v>
      </c>
      <c r="DF12" s="90">
        <v>0</v>
      </c>
      <c r="DG12" s="90">
        <v>0</v>
      </c>
      <c r="DH12" s="90">
        <v>0</v>
      </c>
      <c r="DI12" s="90">
        <v>0</v>
      </c>
    </row>
    <row r="13" spans="1:113" ht="19.5" customHeight="1">
      <c r="A13" s="88" t="s">
        <v>38</v>
      </c>
      <c r="B13" s="88" t="s">
        <v>38</v>
      </c>
      <c r="C13" s="88" t="s">
        <v>38</v>
      </c>
      <c r="D13" s="88" t="s">
        <v>271</v>
      </c>
      <c r="E13" s="89">
        <f t="shared" si="0"/>
        <v>19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19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19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</v>
      </c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0</v>
      </c>
      <c r="BD13" s="90">
        <v>0</v>
      </c>
      <c r="BE13" s="90">
        <v>0</v>
      </c>
      <c r="BF13" s="90">
        <v>0</v>
      </c>
      <c r="BG13" s="90">
        <v>0</v>
      </c>
      <c r="BH13" s="90">
        <v>0</v>
      </c>
      <c r="BI13" s="90">
        <v>0</v>
      </c>
      <c r="BJ13" s="90">
        <v>0</v>
      </c>
      <c r="BK13" s="90">
        <v>0</v>
      </c>
      <c r="BL13" s="90">
        <v>0</v>
      </c>
      <c r="BM13" s="90">
        <v>0</v>
      </c>
      <c r="BN13" s="90">
        <v>0</v>
      </c>
      <c r="BO13" s="90">
        <v>0</v>
      </c>
      <c r="BP13" s="90">
        <v>0</v>
      </c>
      <c r="BQ13" s="90">
        <v>0</v>
      </c>
      <c r="BR13" s="90">
        <v>0</v>
      </c>
      <c r="BS13" s="90">
        <v>0</v>
      </c>
      <c r="BT13" s="90">
        <v>0</v>
      </c>
      <c r="BU13" s="90">
        <v>0</v>
      </c>
      <c r="BV13" s="90">
        <v>0</v>
      </c>
      <c r="BW13" s="90">
        <v>0</v>
      </c>
      <c r="BX13" s="90">
        <v>0</v>
      </c>
      <c r="BY13" s="90">
        <v>0</v>
      </c>
      <c r="BZ13" s="90">
        <v>0</v>
      </c>
      <c r="CA13" s="90">
        <v>0</v>
      </c>
      <c r="CB13" s="90">
        <v>0</v>
      </c>
      <c r="CC13" s="90">
        <v>0</v>
      </c>
      <c r="CD13" s="90">
        <v>0</v>
      </c>
      <c r="CE13" s="90">
        <v>0</v>
      </c>
      <c r="CF13" s="90">
        <v>0</v>
      </c>
      <c r="CG13" s="90">
        <v>0</v>
      </c>
      <c r="CH13" s="90">
        <v>0</v>
      </c>
      <c r="CI13" s="90">
        <v>0</v>
      </c>
      <c r="CJ13" s="90">
        <v>0</v>
      </c>
      <c r="CK13" s="90">
        <v>0</v>
      </c>
      <c r="CL13" s="90">
        <v>0</v>
      </c>
      <c r="CM13" s="90">
        <v>0</v>
      </c>
      <c r="CN13" s="90">
        <v>0</v>
      </c>
      <c r="CO13" s="90">
        <v>0</v>
      </c>
      <c r="CP13" s="90">
        <v>0</v>
      </c>
      <c r="CQ13" s="90">
        <v>0</v>
      </c>
      <c r="CR13" s="90">
        <v>0</v>
      </c>
      <c r="CS13" s="90">
        <v>0</v>
      </c>
      <c r="CT13" s="90">
        <v>0</v>
      </c>
      <c r="CU13" s="90">
        <v>0</v>
      </c>
      <c r="CV13" s="90">
        <v>0</v>
      </c>
      <c r="CW13" s="90">
        <v>0</v>
      </c>
      <c r="CX13" s="90">
        <v>0</v>
      </c>
      <c r="CY13" s="90">
        <v>0</v>
      </c>
      <c r="CZ13" s="90">
        <v>0</v>
      </c>
      <c r="DA13" s="90">
        <v>0</v>
      </c>
      <c r="DB13" s="90">
        <v>0</v>
      </c>
      <c r="DC13" s="90">
        <v>0</v>
      </c>
      <c r="DD13" s="90">
        <v>0</v>
      </c>
      <c r="DE13" s="90">
        <v>0</v>
      </c>
      <c r="DF13" s="90">
        <v>0</v>
      </c>
      <c r="DG13" s="90">
        <v>0</v>
      </c>
      <c r="DH13" s="90">
        <v>0</v>
      </c>
      <c r="DI13" s="90">
        <v>0</v>
      </c>
    </row>
    <row r="14" spans="1:113" ht="19.5" customHeight="1">
      <c r="A14" s="88" t="s">
        <v>89</v>
      </c>
      <c r="B14" s="88" t="s">
        <v>90</v>
      </c>
      <c r="C14" s="88" t="s">
        <v>91</v>
      </c>
      <c r="D14" s="88" t="s">
        <v>272</v>
      </c>
      <c r="E14" s="89">
        <f t="shared" si="0"/>
        <v>19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19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19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</v>
      </c>
      <c r="BH14" s="90">
        <v>0</v>
      </c>
      <c r="BI14" s="90">
        <v>0</v>
      </c>
      <c r="BJ14" s="90">
        <v>0</v>
      </c>
      <c r="BK14" s="90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90">
        <v>0</v>
      </c>
      <c r="BR14" s="90">
        <v>0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</v>
      </c>
      <c r="BZ14" s="90">
        <v>0</v>
      </c>
      <c r="CA14" s="90">
        <v>0</v>
      </c>
      <c r="CB14" s="90">
        <v>0</v>
      </c>
      <c r="CC14" s="90">
        <v>0</v>
      </c>
      <c r="CD14" s="90">
        <v>0</v>
      </c>
      <c r="CE14" s="90">
        <v>0</v>
      </c>
      <c r="CF14" s="90">
        <v>0</v>
      </c>
      <c r="CG14" s="90">
        <v>0</v>
      </c>
      <c r="CH14" s="90">
        <v>0</v>
      </c>
      <c r="CI14" s="90">
        <v>0</v>
      </c>
      <c r="CJ14" s="90">
        <v>0</v>
      </c>
      <c r="CK14" s="90">
        <v>0</v>
      </c>
      <c r="CL14" s="90">
        <v>0</v>
      </c>
      <c r="CM14" s="90">
        <v>0</v>
      </c>
      <c r="CN14" s="90">
        <v>0</v>
      </c>
      <c r="CO14" s="90">
        <v>0</v>
      </c>
      <c r="CP14" s="90">
        <v>0</v>
      </c>
      <c r="CQ14" s="90">
        <v>0</v>
      </c>
      <c r="CR14" s="90">
        <v>0</v>
      </c>
      <c r="CS14" s="90">
        <v>0</v>
      </c>
      <c r="CT14" s="90">
        <v>0</v>
      </c>
      <c r="CU14" s="90">
        <v>0</v>
      </c>
      <c r="CV14" s="90">
        <v>0</v>
      </c>
      <c r="CW14" s="90">
        <v>0</v>
      </c>
      <c r="CX14" s="90">
        <v>0</v>
      </c>
      <c r="CY14" s="90">
        <v>0</v>
      </c>
      <c r="CZ14" s="90">
        <v>0</v>
      </c>
      <c r="DA14" s="90">
        <v>0</v>
      </c>
      <c r="DB14" s="90">
        <v>0</v>
      </c>
      <c r="DC14" s="90">
        <v>0</v>
      </c>
      <c r="DD14" s="90">
        <v>0</v>
      </c>
      <c r="DE14" s="90">
        <v>0</v>
      </c>
      <c r="DF14" s="90">
        <v>0</v>
      </c>
      <c r="DG14" s="90">
        <v>0</v>
      </c>
      <c r="DH14" s="90">
        <v>0</v>
      </c>
      <c r="DI14" s="90">
        <v>0</v>
      </c>
    </row>
    <row r="15" spans="1:113" ht="19.5" customHeight="1">
      <c r="A15" s="88" t="s">
        <v>38</v>
      </c>
      <c r="B15" s="88" t="s">
        <v>38</v>
      </c>
      <c r="C15" s="88" t="s">
        <v>38</v>
      </c>
      <c r="D15" s="88" t="s">
        <v>273</v>
      </c>
      <c r="E15" s="89">
        <f t="shared" si="0"/>
        <v>21.7</v>
      </c>
      <c r="F15" s="89">
        <v>21.7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14.5</v>
      </c>
      <c r="M15" s="89">
        <v>7.2</v>
      </c>
      <c r="N15" s="89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0</v>
      </c>
      <c r="AV15" s="90">
        <v>0</v>
      </c>
      <c r="AW15" s="90">
        <v>0</v>
      </c>
      <c r="AX15" s="90">
        <v>0</v>
      </c>
      <c r="AY15" s="90">
        <v>0</v>
      </c>
      <c r="AZ15" s="90">
        <v>0</v>
      </c>
      <c r="BA15" s="90">
        <v>0</v>
      </c>
      <c r="BB15" s="90">
        <v>0</v>
      </c>
      <c r="BC15" s="90">
        <v>0</v>
      </c>
      <c r="BD15" s="90">
        <v>0</v>
      </c>
      <c r="BE15" s="90">
        <v>0</v>
      </c>
      <c r="BF15" s="90">
        <v>0</v>
      </c>
      <c r="BG15" s="90">
        <v>0</v>
      </c>
      <c r="BH15" s="90">
        <v>0</v>
      </c>
      <c r="BI15" s="90">
        <v>0</v>
      </c>
      <c r="BJ15" s="90">
        <v>0</v>
      </c>
      <c r="BK15" s="90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90">
        <v>0</v>
      </c>
      <c r="BR15" s="90">
        <v>0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0</v>
      </c>
      <c r="BZ15" s="90">
        <v>0</v>
      </c>
      <c r="CA15" s="90">
        <v>0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90">
        <v>0</v>
      </c>
      <c r="CL15" s="90">
        <v>0</v>
      </c>
      <c r="CM15" s="90">
        <v>0</v>
      </c>
      <c r="CN15" s="90">
        <v>0</v>
      </c>
      <c r="CO15" s="90">
        <v>0</v>
      </c>
      <c r="CP15" s="90">
        <v>0</v>
      </c>
      <c r="CQ15" s="90">
        <v>0</v>
      </c>
      <c r="CR15" s="90">
        <v>0</v>
      </c>
      <c r="CS15" s="90">
        <v>0</v>
      </c>
      <c r="CT15" s="90">
        <v>0</v>
      </c>
      <c r="CU15" s="90">
        <v>0</v>
      </c>
      <c r="CV15" s="90">
        <v>0</v>
      </c>
      <c r="CW15" s="90">
        <v>0</v>
      </c>
      <c r="CX15" s="90">
        <v>0</v>
      </c>
      <c r="CY15" s="90">
        <v>0</v>
      </c>
      <c r="CZ15" s="90">
        <v>0</v>
      </c>
      <c r="DA15" s="90">
        <v>0</v>
      </c>
      <c r="DB15" s="90">
        <v>0</v>
      </c>
      <c r="DC15" s="90">
        <v>0</v>
      </c>
      <c r="DD15" s="90">
        <v>0</v>
      </c>
      <c r="DE15" s="90">
        <v>0</v>
      </c>
      <c r="DF15" s="90">
        <v>0</v>
      </c>
      <c r="DG15" s="90">
        <v>0</v>
      </c>
      <c r="DH15" s="90">
        <v>0</v>
      </c>
      <c r="DI15" s="90">
        <v>0</v>
      </c>
    </row>
    <row r="16" spans="1:113" ht="19.5" customHeight="1">
      <c r="A16" s="88" t="s">
        <v>38</v>
      </c>
      <c r="B16" s="88" t="s">
        <v>38</v>
      </c>
      <c r="C16" s="88" t="s">
        <v>38</v>
      </c>
      <c r="D16" s="88" t="s">
        <v>274</v>
      </c>
      <c r="E16" s="89">
        <f t="shared" si="0"/>
        <v>21.7</v>
      </c>
      <c r="F16" s="89">
        <v>21.7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14.5</v>
      </c>
      <c r="M16" s="89">
        <v>7.2</v>
      </c>
      <c r="N16" s="89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0</v>
      </c>
      <c r="AV16" s="90">
        <v>0</v>
      </c>
      <c r="AW16" s="90">
        <v>0</v>
      </c>
      <c r="AX16" s="90">
        <v>0</v>
      </c>
      <c r="AY16" s="90">
        <v>0</v>
      </c>
      <c r="AZ16" s="90">
        <v>0</v>
      </c>
      <c r="BA16" s="90">
        <v>0</v>
      </c>
      <c r="BB16" s="90">
        <v>0</v>
      </c>
      <c r="BC16" s="90">
        <v>0</v>
      </c>
      <c r="BD16" s="90">
        <v>0</v>
      </c>
      <c r="BE16" s="90">
        <v>0</v>
      </c>
      <c r="BF16" s="90">
        <v>0</v>
      </c>
      <c r="BG16" s="90">
        <v>0</v>
      </c>
      <c r="BH16" s="90">
        <v>0</v>
      </c>
      <c r="BI16" s="90">
        <v>0</v>
      </c>
      <c r="BJ16" s="90">
        <v>0</v>
      </c>
      <c r="BK16" s="90">
        <v>0</v>
      </c>
      <c r="BL16" s="90">
        <v>0</v>
      </c>
      <c r="BM16" s="90">
        <v>0</v>
      </c>
      <c r="BN16" s="90">
        <v>0</v>
      </c>
      <c r="BO16" s="90">
        <v>0</v>
      </c>
      <c r="BP16" s="90">
        <v>0</v>
      </c>
      <c r="BQ16" s="90">
        <v>0</v>
      </c>
      <c r="BR16" s="90">
        <v>0</v>
      </c>
      <c r="BS16" s="90">
        <v>0</v>
      </c>
      <c r="BT16" s="90">
        <v>0</v>
      </c>
      <c r="BU16" s="90">
        <v>0</v>
      </c>
      <c r="BV16" s="90">
        <v>0</v>
      </c>
      <c r="BW16" s="90">
        <v>0</v>
      </c>
      <c r="BX16" s="90">
        <v>0</v>
      </c>
      <c r="BY16" s="90">
        <v>0</v>
      </c>
      <c r="BZ16" s="90">
        <v>0</v>
      </c>
      <c r="CA16" s="90">
        <v>0</v>
      </c>
      <c r="CB16" s="90">
        <v>0</v>
      </c>
      <c r="CC16" s="90">
        <v>0</v>
      </c>
      <c r="CD16" s="90">
        <v>0</v>
      </c>
      <c r="CE16" s="90">
        <v>0</v>
      </c>
      <c r="CF16" s="90">
        <v>0</v>
      </c>
      <c r="CG16" s="90">
        <v>0</v>
      </c>
      <c r="CH16" s="90">
        <v>0</v>
      </c>
      <c r="CI16" s="90">
        <v>0</v>
      </c>
      <c r="CJ16" s="90">
        <v>0</v>
      </c>
      <c r="CK16" s="90">
        <v>0</v>
      </c>
      <c r="CL16" s="90">
        <v>0</v>
      </c>
      <c r="CM16" s="90">
        <v>0</v>
      </c>
      <c r="CN16" s="90">
        <v>0</v>
      </c>
      <c r="CO16" s="90">
        <v>0</v>
      </c>
      <c r="CP16" s="90">
        <v>0</v>
      </c>
      <c r="CQ16" s="90">
        <v>0</v>
      </c>
      <c r="CR16" s="90">
        <v>0</v>
      </c>
      <c r="CS16" s="90">
        <v>0</v>
      </c>
      <c r="CT16" s="90">
        <v>0</v>
      </c>
      <c r="CU16" s="90">
        <v>0</v>
      </c>
      <c r="CV16" s="90">
        <v>0</v>
      </c>
      <c r="CW16" s="90">
        <v>0</v>
      </c>
      <c r="CX16" s="90">
        <v>0</v>
      </c>
      <c r="CY16" s="90">
        <v>0</v>
      </c>
      <c r="CZ16" s="90">
        <v>0</v>
      </c>
      <c r="DA16" s="90">
        <v>0</v>
      </c>
      <c r="DB16" s="90">
        <v>0</v>
      </c>
      <c r="DC16" s="90">
        <v>0</v>
      </c>
      <c r="DD16" s="90">
        <v>0</v>
      </c>
      <c r="DE16" s="90">
        <v>0</v>
      </c>
      <c r="DF16" s="90">
        <v>0</v>
      </c>
      <c r="DG16" s="90">
        <v>0</v>
      </c>
      <c r="DH16" s="90">
        <v>0</v>
      </c>
      <c r="DI16" s="90">
        <v>0</v>
      </c>
    </row>
    <row r="17" spans="1:113" ht="19.5" customHeight="1">
      <c r="A17" s="88" t="s">
        <v>93</v>
      </c>
      <c r="B17" s="88" t="s">
        <v>83</v>
      </c>
      <c r="C17" s="88" t="s">
        <v>83</v>
      </c>
      <c r="D17" s="88" t="s">
        <v>275</v>
      </c>
      <c r="E17" s="89">
        <f t="shared" si="0"/>
        <v>14.5</v>
      </c>
      <c r="F17" s="89">
        <v>14.5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14.5</v>
      </c>
      <c r="M17" s="89">
        <v>0</v>
      </c>
      <c r="N17" s="89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0</v>
      </c>
      <c r="BD17" s="90">
        <v>0</v>
      </c>
      <c r="BE17" s="90">
        <v>0</v>
      </c>
      <c r="BF17" s="90">
        <v>0</v>
      </c>
      <c r="BG17" s="90">
        <v>0</v>
      </c>
      <c r="BH17" s="90">
        <v>0</v>
      </c>
      <c r="BI17" s="90">
        <v>0</v>
      </c>
      <c r="BJ17" s="90">
        <v>0</v>
      </c>
      <c r="BK17" s="90">
        <v>0</v>
      </c>
      <c r="BL17" s="90">
        <v>0</v>
      </c>
      <c r="BM17" s="90">
        <v>0</v>
      </c>
      <c r="BN17" s="90">
        <v>0</v>
      </c>
      <c r="BO17" s="90">
        <v>0</v>
      </c>
      <c r="BP17" s="90">
        <v>0</v>
      </c>
      <c r="BQ17" s="90">
        <v>0</v>
      </c>
      <c r="BR17" s="90">
        <v>0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</v>
      </c>
      <c r="BZ17" s="90">
        <v>0</v>
      </c>
      <c r="CA17" s="90">
        <v>0</v>
      </c>
      <c r="CB17" s="90">
        <v>0</v>
      </c>
      <c r="CC17" s="90">
        <v>0</v>
      </c>
      <c r="CD17" s="90">
        <v>0</v>
      </c>
      <c r="CE17" s="90">
        <v>0</v>
      </c>
      <c r="CF17" s="90">
        <v>0</v>
      </c>
      <c r="CG17" s="90">
        <v>0</v>
      </c>
      <c r="CH17" s="90">
        <v>0</v>
      </c>
      <c r="CI17" s="90">
        <v>0</v>
      </c>
      <c r="CJ17" s="90">
        <v>0</v>
      </c>
      <c r="CK17" s="90">
        <v>0</v>
      </c>
      <c r="CL17" s="90">
        <v>0</v>
      </c>
      <c r="CM17" s="90">
        <v>0</v>
      </c>
      <c r="CN17" s="90">
        <v>0</v>
      </c>
      <c r="CO17" s="90">
        <v>0</v>
      </c>
      <c r="CP17" s="90">
        <v>0</v>
      </c>
      <c r="CQ17" s="90">
        <v>0</v>
      </c>
      <c r="CR17" s="90">
        <v>0</v>
      </c>
      <c r="CS17" s="90">
        <v>0</v>
      </c>
      <c r="CT17" s="90">
        <v>0</v>
      </c>
      <c r="CU17" s="90">
        <v>0</v>
      </c>
      <c r="CV17" s="90">
        <v>0</v>
      </c>
      <c r="CW17" s="90">
        <v>0</v>
      </c>
      <c r="CX17" s="90">
        <v>0</v>
      </c>
      <c r="CY17" s="90">
        <v>0</v>
      </c>
      <c r="CZ17" s="90">
        <v>0</v>
      </c>
      <c r="DA17" s="90">
        <v>0</v>
      </c>
      <c r="DB17" s="90">
        <v>0</v>
      </c>
      <c r="DC17" s="90">
        <v>0</v>
      </c>
      <c r="DD17" s="90">
        <v>0</v>
      </c>
      <c r="DE17" s="90">
        <v>0</v>
      </c>
      <c r="DF17" s="90">
        <v>0</v>
      </c>
      <c r="DG17" s="90">
        <v>0</v>
      </c>
      <c r="DH17" s="90">
        <v>0</v>
      </c>
      <c r="DI17" s="90">
        <v>0</v>
      </c>
    </row>
    <row r="18" spans="1:113" ht="19.5" customHeight="1">
      <c r="A18" s="88" t="s">
        <v>93</v>
      </c>
      <c r="B18" s="88" t="s">
        <v>83</v>
      </c>
      <c r="C18" s="88" t="s">
        <v>95</v>
      </c>
      <c r="D18" s="88" t="s">
        <v>276</v>
      </c>
      <c r="E18" s="89">
        <f t="shared" si="0"/>
        <v>7.2</v>
      </c>
      <c r="F18" s="89">
        <v>7.2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7.2</v>
      </c>
      <c r="N18" s="89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90">
        <v>0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0</v>
      </c>
      <c r="BH18" s="90">
        <v>0</v>
      </c>
      <c r="BI18" s="90">
        <v>0</v>
      </c>
      <c r="BJ18" s="90">
        <v>0</v>
      </c>
      <c r="BK18" s="90">
        <v>0</v>
      </c>
      <c r="BL18" s="90">
        <v>0</v>
      </c>
      <c r="BM18" s="90">
        <v>0</v>
      </c>
      <c r="BN18" s="90">
        <v>0</v>
      </c>
      <c r="BO18" s="90">
        <v>0</v>
      </c>
      <c r="BP18" s="90">
        <v>0</v>
      </c>
      <c r="BQ18" s="90">
        <v>0</v>
      </c>
      <c r="BR18" s="90">
        <v>0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0</v>
      </c>
      <c r="BZ18" s="90">
        <v>0</v>
      </c>
      <c r="CA18" s="90">
        <v>0</v>
      </c>
      <c r="CB18" s="90">
        <v>0</v>
      </c>
      <c r="CC18" s="90">
        <v>0</v>
      </c>
      <c r="CD18" s="90">
        <v>0</v>
      </c>
      <c r="CE18" s="90">
        <v>0</v>
      </c>
      <c r="CF18" s="90">
        <v>0</v>
      </c>
      <c r="CG18" s="90">
        <v>0</v>
      </c>
      <c r="CH18" s="90">
        <v>0</v>
      </c>
      <c r="CI18" s="90">
        <v>0</v>
      </c>
      <c r="CJ18" s="90">
        <v>0</v>
      </c>
      <c r="CK18" s="90">
        <v>0</v>
      </c>
      <c r="CL18" s="90">
        <v>0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0</v>
      </c>
      <c r="CS18" s="90">
        <v>0</v>
      </c>
      <c r="CT18" s="90">
        <v>0</v>
      </c>
      <c r="CU18" s="90">
        <v>0</v>
      </c>
      <c r="CV18" s="90">
        <v>0</v>
      </c>
      <c r="CW18" s="90">
        <v>0</v>
      </c>
      <c r="CX18" s="90">
        <v>0</v>
      </c>
      <c r="CY18" s="90">
        <v>0</v>
      </c>
      <c r="CZ18" s="90">
        <v>0</v>
      </c>
      <c r="DA18" s="90">
        <v>0</v>
      </c>
      <c r="DB18" s="90">
        <v>0</v>
      </c>
      <c r="DC18" s="90">
        <v>0</v>
      </c>
      <c r="DD18" s="90">
        <v>0</v>
      </c>
      <c r="DE18" s="90">
        <v>0</v>
      </c>
      <c r="DF18" s="90">
        <v>0</v>
      </c>
      <c r="DG18" s="90">
        <v>0</v>
      </c>
      <c r="DH18" s="90">
        <v>0</v>
      </c>
      <c r="DI18" s="90">
        <v>0</v>
      </c>
    </row>
    <row r="19" spans="1:113" ht="19.5" customHeight="1">
      <c r="A19" s="88" t="s">
        <v>38</v>
      </c>
      <c r="B19" s="88" t="s">
        <v>38</v>
      </c>
      <c r="C19" s="88" t="s">
        <v>38</v>
      </c>
      <c r="D19" s="88" t="s">
        <v>277</v>
      </c>
      <c r="E19" s="89">
        <f t="shared" si="0"/>
        <v>10</v>
      </c>
      <c r="F19" s="89">
        <v>10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10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0</v>
      </c>
      <c r="AW19" s="90">
        <v>0</v>
      </c>
      <c r="AX19" s="90">
        <v>0</v>
      </c>
      <c r="AY19" s="90">
        <v>0</v>
      </c>
      <c r="AZ19" s="90">
        <v>0</v>
      </c>
      <c r="BA19" s="90">
        <v>0</v>
      </c>
      <c r="BB19" s="90">
        <v>0</v>
      </c>
      <c r="BC19" s="90">
        <v>0</v>
      </c>
      <c r="BD19" s="90">
        <v>0</v>
      </c>
      <c r="BE19" s="90">
        <v>0</v>
      </c>
      <c r="BF19" s="90">
        <v>0</v>
      </c>
      <c r="BG19" s="90">
        <v>0</v>
      </c>
      <c r="BH19" s="90">
        <v>0</v>
      </c>
      <c r="BI19" s="90">
        <v>0</v>
      </c>
      <c r="BJ19" s="90">
        <v>0</v>
      </c>
      <c r="BK19" s="90">
        <v>0</v>
      </c>
      <c r="BL19" s="90">
        <v>0</v>
      </c>
      <c r="BM19" s="90">
        <v>0</v>
      </c>
      <c r="BN19" s="90">
        <v>0</v>
      </c>
      <c r="BO19" s="90">
        <v>0</v>
      </c>
      <c r="BP19" s="90">
        <v>0</v>
      </c>
      <c r="BQ19" s="90">
        <v>0</v>
      </c>
      <c r="BR19" s="90">
        <v>0</v>
      </c>
      <c r="BS19" s="90">
        <v>0</v>
      </c>
      <c r="BT19" s="90">
        <v>0</v>
      </c>
      <c r="BU19" s="90">
        <v>0</v>
      </c>
      <c r="BV19" s="90">
        <v>0</v>
      </c>
      <c r="BW19" s="90">
        <v>0</v>
      </c>
      <c r="BX19" s="90">
        <v>0</v>
      </c>
      <c r="BY19" s="90">
        <v>0</v>
      </c>
      <c r="BZ19" s="90">
        <v>0</v>
      </c>
      <c r="CA19" s="90">
        <v>0</v>
      </c>
      <c r="CB19" s="90">
        <v>0</v>
      </c>
      <c r="CC19" s="90">
        <v>0</v>
      </c>
      <c r="CD19" s="90">
        <v>0</v>
      </c>
      <c r="CE19" s="90">
        <v>0</v>
      </c>
      <c r="CF19" s="90">
        <v>0</v>
      </c>
      <c r="CG19" s="90">
        <v>0</v>
      </c>
      <c r="CH19" s="90">
        <v>0</v>
      </c>
      <c r="CI19" s="90">
        <v>0</v>
      </c>
      <c r="CJ19" s="90">
        <v>0</v>
      </c>
      <c r="CK19" s="90">
        <v>0</v>
      </c>
      <c r="CL19" s="90">
        <v>0</v>
      </c>
      <c r="CM19" s="90">
        <v>0</v>
      </c>
      <c r="CN19" s="90">
        <v>0</v>
      </c>
      <c r="CO19" s="90">
        <v>0</v>
      </c>
      <c r="CP19" s="90">
        <v>0</v>
      </c>
      <c r="CQ19" s="90">
        <v>0</v>
      </c>
      <c r="CR19" s="90">
        <v>0</v>
      </c>
      <c r="CS19" s="90">
        <v>0</v>
      </c>
      <c r="CT19" s="90">
        <v>0</v>
      </c>
      <c r="CU19" s="90">
        <v>0</v>
      </c>
      <c r="CV19" s="90">
        <v>0</v>
      </c>
      <c r="CW19" s="90">
        <v>0</v>
      </c>
      <c r="CX19" s="90">
        <v>0</v>
      </c>
      <c r="CY19" s="90">
        <v>0</v>
      </c>
      <c r="CZ19" s="90">
        <v>0</v>
      </c>
      <c r="DA19" s="90">
        <v>0</v>
      </c>
      <c r="DB19" s="90">
        <v>0</v>
      </c>
      <c r="DC19" s="90">
        <v>0</v>
      </c>
      <c r="DD19" s="90">
        <v>0</v>
      </c>
      <c r="DE19" s="90">
        <v>0</v>
      </c>
      <c r="DF19" s="90">
        <v>0</v>
      </c>
      <c r="DG19" s="90">
        <v>0</v>
      </c>
      <c r="DH19" s="90">
        <v>0</v>
      </c>
      <c r="DI19" s="90">
        <v>0</v>
      </c>
    </row>
    <row r="20" spans="1:113" ht="19.5" customHeight="1">
      <c r="A20" s="88" t="s">
        <v>38</v>
      </c>
      <c r="B20" s="88" t="s">
        <v>38</v>
      </c>
      <c r="C20" s="88" t="s">
        <v>38</v>
      </c>
      <c r="D20" s="88" t="s">
        <v>278</v>
      </c>
      <c r="E20" s="89">
        <f t="shared" si="0"/>
        <v>10</v>
      </c>
      <c r="F20" s="89">
        <v>10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10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0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90">
        <v>0</v>
      </c>
      <c r="BD20" s="90">
        <v>0</v>
      </c>
      <c r="BE20" s="90">
        <v>0</v>
      </c>
      <c r="BF20" s="90">
        <v>0</v>
      </c>
      <c r="BG20" s="90">
        <v>0</v>
      </c>
      <c r="BH20" s="90">
        <v>0</v>
      </c>
      <c r="BI20" s="90">
        <v>0</v>
      </c>
      <c r="BJ20" s="90">
        <v>0</v>
      </c>
      <c r="BK20" s="90">
        <v>0</v>
      </c>
      <c r="BL20" s="90">
        <v>0</v>
      </c>
      <c r="BM20" s="90">
        <v>0</v>
      </c>
      <c r="BN20" s="90">
        <v>0</v>
      </c>
      <c r="BO20" s="90">
        <v>0</v>
      </c>
      <c r="BP20" s="90">
        <v>0</v>
      </c>
      <c r="BQ20" s="90">
        <v>0</v>
      </c>
      <c r="BR20" s="90">
        <v>0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0</v>
      </c>
      <c r="BZ20" s="90">
        <v>0</v>
      </c>
      <c r="CA20" s="90">
        <v>0</v>
      </c>
      <c r="CB20" s="90">
        <v>0</v>
      </c>
      <c r="CC20" s="90">
        <v>0</v>
      </c>
      <c r="CD20" s="90">
        <v>0</v>
      </c>
      <c r="CE20" s="90">
        <v>0</v>
      </c>
      <c r="CF20" s="90">
        <v>0</v>
      </c>
      <c r="CG20" s="90">
        <v>0</v>
      </c>
      <c r="CH20" s="90">
        <v>0</v>
      </c>
      <c r="CI20" s="90">
        <v>0</v>
      </c>
      <c r="CJ20" s="90">
        <v>0</v>
      </c>
      <c r="CK20" s="90">
        <v>0</v>
      </c>
      <c r="CL20" s="90">
        <v>0</v>
      </c>
      <c r="CM20" s="90">
        <v>0</v>
      </c>
      <c r="CN20" s="90">
        <v>0</v>
      </c>
      <c r="CO20" s="90">
        <v>0</v>
      </c>
      <c r="CP20" s="90">
        <v>0</v>
      </c>
      <c r="CQ20" s="90">
        <v>0</v>
      </c>
      <c r="CR20" s="90">
        <v>0</v>
      </c>
      <c r="CS20" s="90">
        <v>0</v>
      </c>
      <c r="CT20" s="90">
        <v>0</v>
      </c>
      <c r="CU20" s="90">
        <v>0</v>
      </c>
      <c r="CV20" s="90">
        <v>0</v>
      </c>
      <c r="CW20" s="90">
        <v>0</v>
      </c>
      <c r="CX20" s="90">
        <v>0</v>
      </c>
      <c r="CY20" s="90">
        <v>0</v>
      </c>
      <c r="CZ20" s="90">
        <v>0</v>
      </c>
      <c r="DA20" s="90">
        <v>0</v>
      </c>
      <c r="DB20" s="90">
        <v>0</v>
      </c>
      <c r="DC20" s="90">
        <v>0</v>
      </c>
      <c r="DD20" s="90">
        <v>0</v>
      </c>
      <c r="DE20" s="90">
        <v>0</v>
      </c>
      <c r="DF20" s="90">
        <v>0</v>
      </c>
      <c r="DG20" s="90">
        <v>0</v>
      </c>
      <c r="DH20" s="90">
        <v>0</v>
      </c>
      <c r="DI20" s="90">
        <v>0</v>
      </c>
    </row>
    <row r="21" spans="1:113" ht="19.5" customHeight="1">
      <c r="A21" s="88" t="s">
        <v>97</v>
      </c>
      <c r="B21" s="88" t="s">
        <v>98</v>
      </c>
      <c r="C21" s="88" t="s">
        <v>99</v>
      </c>
      <c r="D21" s="88" t="s">
        <v>279</v>
      </c>
      <c r="E21" s="89">
        <f t="shared" si="0"/>
        <v>10</v>
      </c>
      <c r="F21" s="89">
        <v>10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10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0</v>
      </c>
      <c r="BC21" s="90">
        <v>0</v>
      </c>
      <c r="BD21" s="90">
        <v>0</v>
      </c>
      <c r="BE21" s="90">
        <v>0</v>
      </c>
      <c r="BF21" s="90">
        <v>0</v>
      </c>
      <c r="BG21" s="90">
        <v>0</v>
      </c>
      <c r="BH21" s="90">
        <v>0</v>
      </c>
      <c r="BI21" s="90">
        <v>0</v>
      </c>
      <c r="BJ21" s="90">
        <v>0</v>
      </c>
      <c r="BK21" s="90">
        <v>0</v>
      </c>
      <c r="BL21" s="90">
        <v>0</v>
      </c>
      <c r="BM21" s="90">
        <v>0</v>
      </c>
      <c r="BN21" s="90">
        <v>0</v>
      </c>
      <c r="BO21" s="90">
        <v>0</v>
      </c>
      <c r="BP21" s="90">
        <v>0</v>
      </c>
      <c r="BQ21" s="90">
        <v>0</v>
      </c>
      <c r="BR21" s="90">
        <v>0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</v>
      </c>
      <c r="BZ21" s="90">
        <v>0</v>
      </c>
      <c r="CA21" s="90">
        <v>0</v>
      </c>
      <c r="CB21" s="90">
        <v>0</v>
      </c>
      <c r="CC21" s="90">
        <v>0</v>
      </c>
      <c r="CD21" s="90">
        <v>0</v>
      </c>
      <c r="CE21" s="90">
        <v>0</v>
      </c>
      <c r="CF21" s="90">
        <v>0</v>
      </c>
      <c r="CG21" s="90">
        <v>0</v>
      </c>
      <c r="CH21" s="90">
        <v>0</v>
      </c>
      <c r="CI21" s="90">
        <v>0</v>
      </c>
      <c r="CJ21" s="90">
        <v>0</v>
      </c>
      <c r="CK21" s="90">
        <v>0</v>
      </c>
      <c r="CL21" s="90">
        <v>0</v>
      </c>
      <c r="CM21" s="90">
        <v>0</v>
      </c>
      <c r="CN21" s="90">
        <v>0</v>
      </c>
      <c r="CO21" s="90">
        <v>0</v>
      </c>
      <c r="CP21" s="90">
        <v>0</v>
      </c>
      <c r="CQ21" s="90">
        <v>0</v>
      </c>
      <c r="CR21" s="90">
        <v>0</v>
      </c>
      <c r="CS21" s="90">
        <v>0</v>
      </c>
      <c r="CT21" s="90">
        <v>0</v>
      </c>
      <c r="CU21" s="90">
        <v>0</v>
      </c>
      <c r="CV21" s="90">
        <v>0</v>
      </c>
      <c r="CW21" s="90">
        <v>0</v>
      </c>
      <c r="CX21" s="90">
        <v>0</v>
      </c>
      <c r="CY21" s="90">
        <v>0</v>
      </c>
      <c r="CZ21" s="90">
        <v>0</v>
      </c>
      <c r="DA21" s="90">
        <v>0</v>
      </c>
      <c r="DB21" s="90">
        <v>0</v>
      </c>
      <c r="DC21" s="90">
        <v>0</v>
      </c>
      <c r="DD21" s="90">
        <v>0</v>
      </c>
      <c r="DE21" s="90">
        <v>0</v>
      </c>
      <c r="DF21" s="90">
        <v>0</v>
      </c>
      <c r="DG21" s="90">
        <v>0</v>
      </c>
      <c r="DH21" s="90">
        <v>0</v>
      </c>
      <c r="DI21" s="90">
        <v>0</v>
      </c>
    </row>
    <row r="22" spans="1:113" ht="19.5" customHeight="1">
      <c r="A22" s="88" t="s">
        <v>38</v>
      </c>
      <c r="B22" s="88" t="s">
        <v>38</v>
      </c>
      <c r="C22" s="88" t="s">
        <v>38</v>
      </c>
      <c r="D22" s="88" t="s">
        <v>280</v>
      </c>
      <c r="E22" s="89">
        <f t="shared" si="0"/>
        <v>25.9</v>
      </c>
      <c r="F22" s="89">
        <v>25.9</v>
      </c>
      <c r="G22" s="89">
        <v>0</v>
      </c>
      <c r="H22" s="89">
        <v>12.9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90">
        <v>0</v>
      </c>
      <c r="P22" s="90">
        <v>0</v>
      </c>
      <c r="Q22" s="90">
        <v>13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90">
        <v>0</v>
      </c>
      <c r="AW22" s="90">
        <v>0</v>
      </c>
      <c r="AX22" s="90">
        <v>0</v>
      </c>
      <c r="AY22" s="90">
        <v>0</v>
      </c>
      <c r="AZ22" s="90">
        <v>0</v>
      </c>
      <c r="BA22" s="90">
        <v>0</v>
      </c>
      <c r="BB22" s="90">
        <v>0</v>
      </c>
      <c r="BC22" s="90">
        <v>0</v>
      </c>
      <c r="BD22" s="90">
        <v>0</v>
      </c>
      <c r="BE22" s="90">
        <v>0</v>
      </c>
      <c r="BF22" s="90">
        <v>0</v>
      </c>
      <c r="BG22" s="90">
        <v>0</v>
      </c>
      <c r="BH22" s="90">
        <v>0</v>
      </c>
      <c r="BI22" s="90">
        <v>0</v>
      </c>
      <c r="BJ22" s="90">
        <v>0</v>
      </c>
      <c r="BK22" s="90">
        <v>0</v>
      </c>
      <c r="BL22" s="90">
        <v>0</v>
      </c>
      <c r="BM22" s="90">
        <v>0</v>
      </c>
      <c r="BN22" s="90">
        <v>0</v>
      </c>
      <c r="BO22" s="90">
        <v>0</v>
      </c>
      <c r="BP22" s="90">
        <v>0</v>
      </c>
      <c r="BQ22" s="90">
        <v>0</v>
      </c>
      <c r="BR22" s="90">
        <v>0</v>
      </c>
      <c r="BS22" s="90">
        <v>0</v>
      </c>
      <c r="BT22" s="90">
        <v>0</v>
      </c>
      <c r="BU22" s="90">
        <v>0</v>
      </c>
      <c r="BV22" s="90">
        <v>0</v>
      </c>
      <c r="BW22" s="90">
        <v>0</v>
      </c>
      <c r="BX22" s="90">
        <v>0</v>
      </c>
      <c r="BY22" s="90">
        <v>0</v>
      </c>
      <c r="BZ22" s="90">
        <v>0</v>
      </c>
      <c r="CA22" s="90">
        <v>0</v>
      </c>
      <c r="CB22" s="90">
        <v>0</v>
      </c>
      <c r="CC22" s="90">
        <v>0</v>
      </c>
      <c r="CD22" s="90">
        <v>0</v>
      </c>
      <c r="CE22" s="90">
        <v>0</v>
      </c>
      <c r="CF22" s="90">
        <v>0</v>
      </c>
      <c r="CG22" s="90">
        <v>0</v>
      </c>
      <c r="CH22" s="90">
        <v>0</v>
      </c>
      <c r="CI22" s="90">
        <v>0</v>
      </c>
      <c r="CJ22" s="90">
        <v>0</v>
      </c>
      <c r="CK22" s="90">
        <v>0</v>
      </c>
      <c r="CL22" s="90">
        <v>0</v>
      </c>
      <c r="CM22" s="90">
        <v>0</v>
      </c>
      <c r="CN22" s="90">
        <v>0</v>
      </c>
      <c r="CO22" s="90">
        <v>0</v>
      </c>
      <c r="CP22" s="90">
        <v>0</v>
      </c>
      <c r="CQ22" s="90">
        <v>0</v>
      </c>
      <c r="CR22" s="90">
        <v>0</v>
      </c>
      <c r="CS22" s="90">
        <v>0</v>
      </c>
      <c r="CT22" s="90">
        <v>0</v>
      </c>
      <c r="CU22" s="90">
        <v>0</v>
      </c>
      <c r="CV22" s="90">
        <v>0</v>
      </c>
      <c r="CW22" s="90">
        <v>0</v>
      </c>
      <c r="CX22" s="90">
        <v>0</v>
      </c>
      <c r="CY22" s="90">
        <v>0</v>
      </c>
      <c r="CZ22" s="90">
        <v>0</v>
      </c>
      <c r="DA22" s="90">
        <v>0</v>
      </c>
      <c r="DB22" s="90">
        <v>0</v>
      </c>
      <c r="DC22" s="90">
        <v>0</v>
      </c>
      <c r="DD22" s="90">
        <v>0</v>
      </c>
      <c r="DE22" s="90">
        <v>0</v>
      </c>
      <c r="DF22" s="90">
        <v>0</v>
      </c>
      <c r="DG22" s="90">
        <v>0</v>
      </c>
      <c r="DH22" s="90">
        <v>0</v>
      </c>
      <c r="DI22" s="90">
        <v>0</v>
      </c>
    </row>
    <row r="23" spans="1:113" ht="19.5" customHeight="1">
      <c r="A23" s="88" t="s">
        <v>38</v>
      </c>
      <c r="B23" s="88" t="s">
        <v>38</v>
      </c>
      <c r="C23" s="88" t="s">
        <v>38</v>
      </c>
      <c r="D23" s="88" t="s">
        <v>281</v>
      </c>
      <c r="E23" s="89">
        <f t="shared" si="0"/>
        <v>25.9</v>
      </c>
      <c r="F23" s="89">
        <v>25.9</v>
      </c>
      <c r="G23" s="89">
        <v>0</v>
      </c>
      <c r="H23" s="89">
        <v>12.9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90">
        <v>0</v>
      </c>
      <c r="P23" s="90">
        <v>0</v>
      </c>
      <c r="Q23" s="90">
        <v>13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0</v>
      </c>
      <c r="AW23" s="90">
        <v>0</v>
      </c>
      <c r="AX23" s="90">
        <v>0</v>
      </c>
      <c r="AY23" s="90">
        <v>0</v>
      </c>
      <c r="AZ23" s="90">
        <v>0</v>
      </c>
      <c r="BA23" s="90">
        <v>0</v>
      </c>
      <c r="BB23" s="90">
        <v>0</v>
      </c>
      <c r="BC23" s="90">
        <v>0</v>
      </c>
      <c r="BD23" s="90">
        <v>0</v>
      </c>
      <c r="BE23" s="90">
        <v>0</v>
      </c>
      <c r="BF23" s="90">
        <v>0</v>
      </c>
      <c r="BG23" s="90">
        <v>0</v>
      </c>
      <c r="BH23" s="90">
        <v>0</v>
      </c>
      <c r="BI23" s="90">
        <v>0</v>
      </c>
      <c r="BJ23" s="90">
        <v>0</v>
      </c>
      <c r="BK23" s="90">
        <v>0</v>
      </c>
      <c r="BL23" s="90">
        <v>0</v>
      </c>
      <c r="BM23" s="90">
        <v>0</v>
      </c>
      <c r="BN23" s="90">
        <v>0</v>
      </c>
      <c r="BO23" s="90">
        <v>0</v>
      </c>
      <c r="BP23" s="90">
        <v>0</v>
      </c>
      <c r="BQ23" s="90">
        <v>0</v>
      </c>
      <c r="BR23" s="90">
        <v>0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</v>
      </c>
      <c r="BZ23" s="90">
        <v>0</v>
      </c>
      <c r="CA23" s="90">
        <v>0</v>
      </c>
      <c r="CB23" s="90">
        <v>0</v>
      </c>
      <c r="CC23" s="90">
        <v>0</v>
      </c>
      <c r="CD23" s="90">
        <v>0</v>
      </c>
      <c r="CE23" s="90">
        <v>0</v>
      </c>
      <c r="CF23" s="90">
        <v>0</v>
      </c>
      <c r="CG23" s="90">
        <v>0</v>
      </c>
      <c r="CH23" s="90">
        <v>0</v>
      </c>
      <c r="CI23" s="90">
        <v>0</v>
      </c>
      <c r="CJ23" s="90">
        <v>0</v>
      </c>
      <c r="CK23" s="90">
        <v>0</v>
      </c>
      <c r="CL23" s="90">
        <v>0</v>
      </c>
      <c r="CM23" s="90">
        <v>0</v>
      </c>
      <c r="CN23" s="90">
        <v>0</v>
      </c>
      <c r="CO23" s="90">
        <v>0</v>
      </c>
      <c r="CP23" s="90">
        <v>0</v>
      </c>
      <c r="CQ23" s="90">
        <v>0</v>
      </c>
      <c r="CR23" s="90">
        <v>0</v>
      </c>
      <c r="CS23" s="90">
        <v>0</v>
      </c>
      <c r="CT23" s="90">
        <v>0</v>
      </c>
      <c r="CU23" s="90">
        <v>0</v>
      </c>
      <c r="CV23" s="90">
        <v>0</v>
      </c>
      <c r="CW23" s="90">
        <v>0</v>
      </c>
      <c r="CX23" s="90">
        <v>0</v>
      </c>
      <c r="CY23" s="90">
        <v>0</v>
      </c>
      <c r="CZ23" s="90">
        <v>0</v>
      </c>
      <c r="DA23" s="90">
        <v>0</v>
      </c>
      <c r="DB23" s="90">
        <v>0</v>
      </c>
      <c r="DC23" s="90">
        <v>0</v>
      </c>
      <c r="DD23" s="90">
        <v>0</v>
      </c>
      <c r="DE23" s="90">
        <v>0</v>
      </c>
      <c r="DF23" s="90">
        <v>0</v>
      </c>
      <c r="DG23" s="90">
        <v>0</v>
      </c>
      <c r="DH23" s="90">
        <v>0</v>
      </c>
      <c r="DI23" s="90">
        <v>0</v>
      </c>
    </row>
    <row r="24" spans="1:113" ht="19.5" customHeight="1">
      <c r="A24" s="88" t="s">
        <v>101</v>
      </c>
      <c r="B24" s="88" t="s">
        <v>99</v>
      </c>
      <c r="C24" s="88" t="s">
        <v>102</v>
      </c>
      <c r="D24" s="88" t="s">
        <v>282</v>
      </c>
      <c r="E24" s="89">
        <f t="shared" si="0"/>
        <v>13</v>
      </c>
      <c r="F24" s="89">
        <v>13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90">
        <v>0</v>
      </c>
      <c r="P24" s="90">
        <v>0</v>
      </c>
      <c r="Q24" s="90">
        <v>13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0">
        <v>0</v>
      </c>
      <c r="AW24" s="90">
        <v>0</v>
      </c>
      <c r="AX24" s="90">
        <v>0</v>
      </c>
      <c r="AY24" s="90">
        <v>0</v>
      </c>
      <c r="AZ24" s="90">
        <v>0</v>
      </c>
      <c r="BA24" s="90">
        <v>0</v>
      </c>
      <c r="BB24" s="90">
        <v>0</v>
      </c>
      <c r="BC24" s="90">
        <v>0</v>
      </c>
      <c r="BD24" s="90">
        <v>0</v>
      </c>
      <c r="BE24" s="90">
        <v>0</v>
      </c>
      <c r="BF24" s="90">
        <v>0</v>
      </c>
      <c r="BG24" s="90">
        <v>0</v>
      </c>
      <c r="BH24" s="90">
        <v>0</v>
      </c>
      <c r="BI24" s="90">
        <v>0</v>
      </c>
      <c r="BJ24" s="90">
        <v>0</v>
      </c>
      <c r="BK24" s="90">
        <v>0</v>
      </c>
      <c r="BL24" s="90">
        <v>0</v>
      </c>
      <c r="BM24" s="90">
        <v>0</v>
      </c>
      <c r="BN24" s="90">
        <v>0</v>
      </c>
      <c r="BO24" s="90">
        <v>0</v>
      </c>
      <c r="BP24" s="90">
        <v>0</v>
      </c>
      <c r="BQ24" s="90">
        <v>0</v>
      </c>
      <c r="BR24" s="90">
        <v>0</v>
      </c>
      <c r="BS24" s="90">
        <v>0</v>
      </c>
      <c r="BT24" s="90">
        <v>0</v>
      </c>
      <c r="BU24" s="90">
        <v>0</v>
      </c>
      <c r="BV24" s="90">
        <v>0</v>
      </c>
      <c r="BW24" s="90">
        <v>0</v>
      </c>
      <c r="BX24" s="90">
        <v>0</v>
      </c>
      <c r="BY24" s="90">
        <v>0</v>
      </c>
      <c r="BZ24" s="90">
        <v>0</v>
      </c>
      <c r="CA24" s="90">
        <v>0</v>
      </c>
      <c r="CB24" s="90">
        <v>0</v>
      </c>
      <c r="CC24" s="90">
        <v>0</v>
      </c>
      <c r="CD24" s="90">
        <v>0</v>
      </c>
      <c r="CE24" s="90">
        <v>0</v>
      </c>
      <c r="CF24" s="90">
        <v>0</v>
      </c>
      <c r="CG24" s="90">
        <v>0</v>
      </c>
      <c r="CH24" s="90">
        <v>0</v>
      </c>
      <c r="CI24" s="90">
        <v>0</v>
      </c>
      <c r="CJ24" s="90">
        <v>0</v>
      </c>
      <c r="CK24" s="90">
        <v>0</v>
      </c>
      <c r="CL24" s="90">
        <v>0</v>
      </c>
      <c r="CM24" s="90">
        <v>0</v>
      </c>
      <c r="CN24" s="90">
        <v>0</v>
      </c>
      <c r="CO24" s="90">
        <v>0</v>
      </c>
      <c r="CP24" s="90">
        <v>0</v>
      </c>
      <c r="CQ24" s="90">
        <v>0</v>
      </c>
      <c r="CR24" s="90">
        <v>0</v>
      </c>
      <c r="CS24" s="90">
        <v>0</v>
      </c>
      <c r="CT24" s="90">
        <v>0</v>
      </c>
      <c r="CU24" s="90">
        <v>0</v>
      </c>
      <c r="CV24" s="90">
        <v>0</v>
      </c>
      <c r="CW24" s="90">
        <v>0</v>
      </c>
      <c r="CX24" s="90">
        <v>0</v>
      </c>
      <c r="CY24" s="90">
        <v>0</v>
      </c>
      <c r="CZ24" s="90">
        <v>0</v>
      </c>
      <c r="DA24" s="90">
        <v>0</v>
      </c>
      <c r="DB24" s="90">
        <v>0</v>
      </c>
      <c r="DC24" s="90">
        <v>0</v>
      </c>
      <c r="DD24" s="90">
        <v>0</v>
      </c>
      <c r="DE24" s="90">
        <v>0</v>
      </c>
      <c r="DF24" s="90">
        <v>0</v>
      </c>
      <c r="DG24" s="90">
        <v>0</v>
      </c>
      <c r="DH24" s="90">
        <v>0</v>
      </c>
      <c r="DI24" s="90">
        <v>0</v>
      </c>
    </row>
    <row r="25" spans="1:113" ht="19.5" customHeight="1">
      <c r="A25" s="88" t="s">
        <v>101</v>
      </c>
      <c r="B25" s="88" t="s">
        <v>99</v>
      </c>
      <c r="C25" s="88" t="s">
        <v>91</v>
      </c>
      <c r="D25" s="88" t="s">
        <v>283</v>
      </c>
      <c r="E25" s="89">
        <f t="shared" si="0"/>
        <v>12.9</v>
      </c>
      <c r="F25" s="89">
        <v>12.9</v>
      </c>
      <c r="G25" s="89">
        <v>0</v>
      </c>
      <c r="H25" s="89">
        <v>12.9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90">
        <v>0</v>
      </c>
      <c r="AU25" s="90">
        <v>0</v>
      </c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90">
        <v>0</v>
      </c>
      <c r="BB25" s="90">
        <v>0</v>
      </c>
      <c r="BC25" s="90">
        <v>0</v>
      </c>
      <c r="BD25" s="90">
        <v>0</v>
      </c>
      <c r="BE25" s="90">
        <v>0</v>
      </c>
      <c r="BF25" s="90">
        <v>0</v>
      </c>
      <c r="BG25" s="90">
        <v>0</v>
      </c>
      <c r="BH25" s="90">
        <v>0</v>
      </c>
      <c r="BI25" s="90">
        <v>0</v>
      </c>
      <c r="BJ25" s="90">
        <v>0</v>
      </c>
      <c r="BK25" s="90">
        <v>0</v>
      </c>
      <c r="BL25" s="90">
        <v>0</v>
      </c>
      <c r="BM25" s="90">
        <v>0</v>
      </c>
      <c r="BN25" s="90">
        <v>0</v>
      </c>
      <c r="BO25" s="90">
        <v>0</v>
      </c>
      <c r="BP25" s="90">
        <v>0</v>
      </c>
      <c r="BQ25" s="90">
        <v>0</v>
      </c>
      <c r="BR25" s="90">
        <v>0</v>
      </c>
      <c r="BS25" s="90">
        <v>0</v>
      </c>
      <c r="BT25" s="90">
        <v>0</v>
      </c>
      <c r="BU25" s="90">
        <v>0</v>
      </c>
      <c r="BV25" s="90">
        <v>0</v>
      </c>
      <c r="BW25" s="90">
        <v>0</v>
      </c>
      <c r="BX25" s="90">
        <v>0</v>
      </c>
      <c r="BY25" s="90">
        <v>0</v>
      </c>
      <c r="BZ25" s="90">
        <v>0</v>
      </c>
      <c r="CA25" s="90">
        <v>0</v>
      </c>
      <c r="CB25" s="90">
        <v>0</v>
      </c>
      <c r="CC25" s="90">
        <v>0</v>
      </c>
      <c r="CD25" s="90">
        <v>0</v>
      </c>
      <c r="CE25" s="90">
        <v>0</v>
      </c>
      <c r="CF25" s="90">
        <v>0</v>
      </c>
      <c r="CG25" s="90">
        <v>0</v>
      </c>
      <c r="CH25" s="90">
        <v>0</v>
      </c>
      <c r="CI25" s="90">
        <v>0</v>
      </c>
      <c r="CJ25" s="90">
        <v>0</v>
      </c>
      <c r="CK25" s="90">
        <v>0</v>
      </c>
      <c r="CL25" s="90">
        <v>0</v>
      </c>
      <c r="CM25" s="90">
        <v>0</v>
      </c>
      <c r="CN25" s="90">
        <v>0</v>
      </c>
      <c r="CO25" s="90">
        <v>0</v>
      </c>
      <c r="CP25" s="90">
        <v>0</v>
      </c>
      <c r="CQ25" s="90">
        <v>0</v>
      </c>
      <c r="CR25" s="90">
        <v>0</v>
      </c>
      <c r="CS25" s="90">
        <v>0</v>
      </c>
      <c r="CT25" s="90">
        <v>0</v>
      </c>
      <c r="CU25" s="90">
        <v>0</v>
      </c>
      <c r="CV25" s="90">
        <v>0</v>
      </c>
      <c r="CW25" s="90">
        <v>0</v>
      </c>
      <c r="CX25" s="90">
        <v>0</v>
      </c>
      <c r="CY25" s="90">
        <v>0</v>
      </c>
      <c r="CZ25" s="90">
        <v>0</v>
      </c>
      <c r="DA25" s="90">
        <v>0</v>
      </c>
      <c r="DB25" s="90">
        <v>0</v>
      </c>
      <c r="DC25" s="90">
        <v>0</v>
      </c>
      <c r="DD25" s="90">
        <v>0</v>
      </c>
      <c r="DE25" s="90">
        <v>0</v>
      </c>
      <c r="DF25" s="90">
        <v>0</v>
      </c>
      <c r="DG25" s="90">
        <v>0</v>
      </c>
      <c r="DH25" s="90">
        <v>0</v>
      </c>
      <c r="DI25" s="90">
        <v>0</v>
      </c>
    </row>
  </sheetData>
  <sheetProtection/>
  <mergeCells count="123"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Q5:BQ6"/>
    <mergeCell ref="BR5:BR6"/>
    <mergeCell ref="BF5:BF6"/>
    <mergeCell ref="BG5:BG6"/>
    <mergeCell ref="BH5:BH6"/>
    <mergeCell ref="BI5:BI6"/>
    <mergeCell ref="BL5:BL6"/>
    <mergeCell ref="BM5:BM6"/>
    <mergeCell ref="BE5:BE6"/>
    <mergeCell ref="AW5:AW6"/>
    <mergeCell ref="BD5:BD6"/>
    <mergeCell ref="BJ5:BJ6"/>
    <mergeCell ref="BK5:BK6"/>
    <mergeCell ref="BN5:BN6"/>
    <mergeCell ref="AX5:AX6"/>
    <mergeCell ref="AY5:AY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C5:CC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1"/>
      <c r="E1" s="11"/>
      <c r="F1" s="11"/>
      <c r="G1" s="8" t="s">
        <v>284</v>
      </c>
    </row>
    <row r="2" spans="1:7" ht="25.5" customHeight="1">
      <c r="A2" s="101" t="s">
        <v>285</v>
      </c>
      <c r="B2" s="101"/>
      <c r="C2" s="101"/>
      <c r="D2" s="101"/>
      <c r="E2" s="101"/>
      <c r="F2" s="101"/>
      <c r="G2" s="101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38" t="s">
        <v>286</v>
      </c>
      <c r="B4" s="152"/>
      <c r="C4" s="152"/>
      <c r="D4" s="139"/>
      <c r="E4" s="108" t="s">
        <v>107</v>
      </c>
      <c r="F4" s="104"/>
      <c r="G4" s="104"/>
    </row>
    <row r="5" spans="1:7" ht="19.5" customHeight="1">
      <c r="A5" s="109" t="s">
        <v>69</v>
      </c>
      <c r="B5" s="111"/>
      <c r="C5" s="145" t="s">
        <v>70</v>
      </c>
      <c r="D5" s="123" t="s">
        <v>184</v>
      </c>
      <c r="E5" s="104" t="s">
        <v>59</v>
      </c>
      <c r="F5" s="117" t="s">
        <v>287</v>
      </c>
      <c r="G5" s="154" t="s">
        <v>288</v>
      </c>
    </row>
    <row r="6" spans="1:7" ht="33.75" customHeight="1">
      <c r="A6" s="45" t="s">
        <v>79</v>
      </c>
      <c r="B6" s="47" t="s">
        <v>80</v>
      </c>
      <c r="C6" s="144"/>
      <c r="D6" s="153"/>
      <c r="E6" s="105"/>
      <c r="F6" s="118"/>
      <c r="G6" s="147"/>
    </row>
    <row r="7" spans="1:7" ht="19.5" customHeight="1">
      <c r="A7" s="50" t="s">
        <v>38</v>
      </c>
      <c r="B7" s="88" t="s">
        <v>38</v>
      </c>
      <c r="C7" s="92" t="s">
        <v>38</v>
      </c>
      <c r="D7" s="50" t="s">
        <v>59</v>
      </c>
      <c r="E7" s="51">
        <f aca="true" t="shared" si="0" ref="E7:E25">SUM(F7:G7)</f>
        <v>243.4</v>
      </c>
      <c r="F7" s="51">
        <v>187.4</v>
      </c>
      <c r="G7" s="52">
        <v>56</v>
      </c>
    </row>
    <row r="8" spans="1:7" ht="19.5" customHeight="1">
      <c r="A8" s="50" t="s">
        <v>38</v>
      </c>
      <c r="B8" s="88" t="s">
        <v>289</v>
      </c>
      <c r="C8" s="92" t="s">
        <v>38</v>
      </c>
      <c r="D8" s="50" t="s">
        <v>174</v>
      </c>
      <c r="E8" s="51">
        <f t="shared" si="0"/>
        <v>187.4</v>
      </c>
      <c r="F8" s="51">
        <v>187.4</v>
      </c>
      <c r="G8" s="52">
        <v>0</v>
      </c>
    </row>
    <row r="9" spans="1:7" ht="19.5" customHeight="1">
      <c r="A9" s="50" t="s">
        <v>289</v>
      </c>
      <c r="B9" s="88" t="s">
        <v>168</v>
      </c>
      <c r="C9" s="92" t="s">
        <v>85</v>
      </c>
      <c r="D9" s="50" t="s">
        <v>290</v>
      </c>
      <c r="E9" s="51">
        <f t="shared" si="0"/>
        <v>43</v>
      </c>
      <c r="F9" s="51">
        <v>43</v>
      </c>
      <c r="G9" s="52">
        <v>0</v>
      </c>
    </row>
    <row r="10" spans="1:7" ht="19.5" customHeight="1">
      <c r="A10" s="50" t="s">
        <v>289</v>
      </c>
      <c r="B10" s="88" t="s">
        <v>170</v>
      </c>
      <c r="C10" s="92" t="s">
        <v>85</v>
      </c>
      <c r="D10" s="50" t="s">
        <v>291</v>
      </c>
      <c r="E10" s="51">
        <f t="shared" si="0"/>
        <v>14.3</v>
      </c>
      <c r="F10" s="51">
        <v>14.3</v>
      </c>
      <c r="G10" s="52">
        <v>0</v>
      </c>
    </row>
    <row r="11" spans="1:7" ht="19.5" customHeight="1">
      <c r="A11" s="50" t="s">
        <v>289</v>
      </c>
      <c r="B11" s="88" t="s">
        <v>292</v>
      </c>
      <c r="C11" s="92" t="s">
        <v>85</v>
      </c>
      <c r="D11" s="50" t="s">
        <v>293</v>
      </c>
      <c r="E11" s="51">
        <f t="shared" si="0"/>
        <v>46</v>
      </c>
      <c r="F11" s="51">
        <v>46</v>
      </c>
      <c r="G11" s="52">
        <v>0</v>
      </c>
    </row>
    <row r="12" spans="1:7" ht="19.5" customHeight="1">
      <c r="A12" s="50" t="s">
        <v>289</v>
      </c>
      <c r="B12" s="88" t="s">
        <v>294</v>
      </c>
      <c r="C12" s="92" t="s">
        <v>85</v>
      </c>
      <c r="D12" s="50" t="s">
        <v>295</v>
      </c>
      <c r="E12" s="51">
        <f t="shared" si="0"/>
        <v>14.5</v>
      </c>
      <c r="F12" s="51">
        <v>14.5</v>
      </c>
      <c r="G12" s="52">
        <v>0</v>
      </c>
    </row>
    <row r="13" spans="1:7" ht="19.5" customHeight="1">
      <c r="A13" s="50" t="s">
        <v>289</v>
      </c>
      <c r="B13" s="88" t="s">
        <v>296</v>
      </c>
      <c r="C13" s="92" t="s">
        <v>85</v>
      </c>
      <c r="D13" s="50" t="s">
        <v>297</v>
      </c>
      <c r="E13" s="51">
        <f t="shared" si="0"/>
        <v>7.2</v>
      </c>
      <c r="F13" s="51">
        <v>7.2</v>
      </c>
      <c r="G13" s="52">
        <v>0</v>
      </c>
    </row>
    <row r="14" spans="1:7" ht="19.5" customHeight="1">
      <c r="A14" s="50" t="s">
        <v>289</v>
      </c>
      <c r="B14" s="88" t="s">
        <v>298</v>
      </c>
      <c r="C14" s="92" t="s">
        <v>85</v>
      </c>
      <c r="D14" s="50" t="s">
        <v>299</v>
      </c>
      <c r="E14" s="51">
        <f t="shared" si="0"/>
        <v>10</v>
      </c>
      <c r="F14" s="51">
        <v>10</v>
      </c>
      <c r="G14" s="52">
        <v>0</v>
      </c>
    </row>
    <row r="15" spans="1:7" ht="19.5" customHeight="1">
      <c r="A15" s="50" t="s">
        <v>289</v>
      </c>
      <c r="B15" s="88" t="s">
        <v>300</v>
      </c>
      <c r="C15" s="92" t="s">
        <v>85</v>
      </c>
      <c r="D15" s="50" t="s">
        <v>301</v>
      </c>
      <c r="E15" s="51">
        <f t="shared" si="0"/>
        <v>13</v>
      </c>
      <c r="F15" s="51">
        <v>13</v>
      </c>
      <c r="G15" s="52">
        <v>0</v>
      </c>
    </row>
    <row r="16" spans="1:7" ht="19.5" customHeight="1">
      <c r="A16" s="50" t="s">
        <v>289</v>
      </c>
      <c r="B16" s="88" t="s">
        <v>302</v>
      </c>
      <c r="C16" s="92" t="s">
        <v>85</v>
      </c>
      <c r="D16" s="50" t="s">
        <v>303</v>
      </c>
      <c r="E16" s="51">
        <f t="shared" si="0"/>
        <v>39.4</v>
      </c>
      <c r="F16" s="51">
        <v>39.4</v>
      </c>
      <c r="G16" s="52">
        <v>0</v>
      </c>
    </row>
    <row r="17" spans="1:7" ht="19.5" customHeight="1">
      <c r="A17" s="50" t="s">
        <v>38</v>
      </c>
      <c r="B17" s="88" t="s">
        <v>304</v>
      </c>
      <c r="C17" s="92" t="s">
        <v>38</v>
      </c>
      <c r="D17" s="50" t="s">
        <v>175</v>
      </c>
      <c r="E17" s="51">
        <f t="shared" si="0"/>
        <v>56</v>
      </c>
      <c r="F17" s="51">
        <v>0</v>
      </c>
      <c r="G17" s="52">
        <v>56</v>
      </c>
    </row>
    <row r="18" spans="1:7" ht="19.5" customHeight="1">
      <c r="A18" s="50" t="s">
        <v>304</v>
      </c>
      <c r="B18" s="88" t="s">
        <v>305</v>
      </c>
      <c r="C18" s="92" t="s">
        <v>85</v>
      </c>
      <c r="D18" s="50" t="s">
        <v>306</v>
      </c>
      <c r="E18" s="51">
        <f t="shared" si="0"/>
        <v>1</v>
      </c>
      <c r="F18" s="51">
        <v>0</v>
      </c>
      <c r="G18" s="52">
        <v>1</v>
      </c>
    </row>
    <row r="19" spans="1:7" ht="19.5" customHeight="1">
      <c r="A19" s="50" t="s">
        <v>304</v>
      </c>
      <c r="B19" s="88" t="s">
        <v>307</v>
      </c>
      <c r="C19" s="92" t="s">
        <v>85</v>
      </c>
      <c r="D19" s="50" t="s">
        <v>308</v>
      </c>
      <c r="E19" s="51">
        <f t="shared" si="0"/>
        <v>0.5</v>
      </c>
      <c r="F19" s="51">
        <v>0</v>
      </c>
      <c r="G19" s="52">
        <v>0.5</v>
      </c>
    </row>
    <row r="20" spans="1:7" ht="19.5" customHeight="1">
      <c r="A20" s="50" t="s">
        <v>304</v>
      </c>
      <c r="B20" s="88" t="s">
        <v>309</v>
      </c>
      <c r="C20" s="92" t="s">
        <v>85</v>
      </c>
      <c r="D20" s="50" t="s">
        <v>310</v>
      </c>
      <c r="E20" s="51">
        <f t="shared" si="0"/>
        <v>25</v>
      </c>
      <c r="F20" s="51">
        <v>0</v>
      </c>
      <c r="G20" s="52">
        <v>25</v>
      </c>
    </row>
    <row r="21" spans="1:7" ht="19.5" customHeight="1">
      <c r="A21" s="50" t="s">
        <v>304</v>
      </c>
      <c r="B21" s="88" t="s">
        <v>311</v>
      </c>
      <c r="C21" s="92" t="s">
        <v>85</v>
      </c>
      <c r="D21" s="50" t="s">
        <v>312</v>
      </c>
      <c r="E21" s="51">
        <f t="shared" si="0"/>
        <v>19</v>
      </c>
      <c r="F21" s="51">
        <v>0</v>
      </c>
      <c r="G21" s="52">
        <v>19</v>
      </c>
    </row>
    <row r="22" spans="1:7" ht="19.5" customHeight="1">
      <c r="A22" s="50" t="s">
        <v>304</v>
      </c>
      <c r="B22" s="88" t="s">
        <v>313</v>
      </c>
      <c r="C22" s="92" t="s">
        <v>85</v>
      </c>
      <c r="D22" s="50" t="s">
        <v>314</v>
      </c>
      <c r="E22" s="51">
        <f t="shared" si="0"/>
        <v>1</v>
      </c>
      <c r="F22" s="51">
        <v>0</v>
      </c>
      <c r="G22" s="52">
        <v>1</v>
      </c>
    </row>
    <row r="23" spans="1:7" ht="19.5" customHeight="1">
      <c r="A23" s="50" t="s">
        <v>304</v>
      </c>
      <c r="B23" s="88" t="s">
        <v>315</v>
      </c>
      <c r="C23" s="92" t="s">
        <v>85</v>
      </c>
      <c r="D23" s="50" t="s">
        <v>316</v>
      </c>
      <c r="E23" s="51">
        <f t="shared" si="0"/>
        <v>1.5</v>
      </c>
      <c r="F23" s="51">
        <v>0</v>
      </c>
      <c r="G23" s="52">
        <v>1.5</v>
      </c>
    </row>
    <row r="24" spans="1:7" ht="19.5" customHeight="1">
      <c r="A24" s="50" t="s">
        <v>304</v>
      </c>
      <c r="B24" s="88" t="s">
        <v>317</v>
      </c>
      <c r="C24" s="92" t="s">
        <v>85</v>
      </c>
      <c r="D24" s="50" t="s">
        <v>318</v>
      </c>
      <c r="E24" s="51">
        <f t="shared" si="0"/>
        <v>5</v>
      </c>
      <c r="F24" s="51">
        <v>0</v>
      </c>
      <c r="G24" s="52">
        <v>5</v>
      </c>
    </row>
    <row r="25" spans="1:7" ht="19.5" customHeight="1">
      <c r="A25" s="50" t="s">
        <v>304</v>
      </c>
      <c r="B25" s="88" t="s">
        <v>302</v>
      </c>
      <c r="C25" s="92" t="s">
        <v>85</v>
      </c>
      <c r="D25" s="50" t="s">
        <v>319</v>
      </c>
      <c r="E25" s="51">
        <f t="shared" si="0"/>
        <v>3</v>
      </c>
      <c r="F25" s="51">
        <v>0</v>
      </c>
      <c r="G25" s="52">
        <v>3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9" t="s">
        <v>320</v>
      </c>
    </row>
    <row r="2" spans="1:6" ht="19.5" customHeight="1">
      <c r="A2" s="101" t="s">
        <v>321</v>
      </c>
      <c r="B2" s="101"/>
      <c r="C2" s="101"/>
      <c r="D2" s="101"/>
      <c r="E2" s="101"/>
      <c r="F2" s="101"/>
    </row>
    <row r="3" spans="1:6" ht="19.5" customHeight="1">
      <c r="A3" s="39" t="s">
        <v>0</v>
      </c>
      <c r="B3" s="40"/>
      <c r="C3" s="40"/>
      <c r="D3" s="87"/>
      <c r="E3" s="87"/>
      <c r="F3" s="8" t="s">
        <v>5</v>
      </c>
    </row>
    <row r="4" spans="1:6" ht="19.5" customHeight="1">
      <c r="A4" s="109" t="s">
        <v>69</v>
      </c>
      <c r="B4" s="110"/>
      <c r="C4" s="111"/>
      <c r="D4" s="155" t="s">
        <v>70</v>
      </c>
      <c r="E4" s="148" t="s">
        <v>322</v>
      </c>
      <c r="F4" s="117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56"/>
      <c r="E5" s="148"/>
      <c r="F5" s="117"/>
    </row>
    <row r="6" spans="1:6" ht="19.5" customHeight="1">
      <c r="A6" s="88" t="s">
        <v>38</v>
      </c>
      <c r="B6" s="88" t="s">
        <v>38</v>
      </c>
      <c r="C6" s="88" t="s">
        <v>38</v>
      </c>
      <c r="D6" s="93" t="s">
        <v>38</v>
      </c>
      <c r="E6" s="93" t="s">
        <v>59</v>
      </c>
      <c r="F6" s="94">
        <v>195.6</v>
      </c>
    </row>
    <row r="7" spans="1:6" ht="19.5" customHeight="1">
      <c r="A7" s="88" t="s">
        <v>38</v>
      </c>
      <c r="B7" s="88" t="s">
        <v>38</v>
      </c>
      <c r="C7" s="88" t="s">
        <v>38</v>
      </c>
      <c r="D7" s="93" t="s">
        <v>38</v>
      </c>
      <c r="E7" s="93" t="s">
        <v>88</v>
      </c>
      <c r="F7" s="94">
        <v>195.6</v>
      </c>
    </row>
    <row r="8" spans="1:6" ht="19.5" customHeight="1">
      <c r="A8" s="88" t="s">
        <v>82</v>
      </c>
      <c r="B8" s="88" t="s">
        <v>83</v>
      </c>
      <c r="C8" s="88" t="s">
        <v>87</v>
      </c>
      <c r="D8" s="93" t="s">
        <v>85</v>
      </c>
      <c r="E8" s="93" t="s">
        <v>323</v>
      </c>
      <c r="F8" s="94">
        <v>195.6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叶姣娇(叶姣娇:各部室阅)</cp:lastModifiedBy>
  <dcterms:modified xsi:type="dcterms:W3CDTF">2021-03-09T09:26:15Z</dcterms:modified>
  <cp:category/>
  <cp:version/>
  <cp:contentType/>
  <cp:contentStatus/>
</cp:coreProperties>
</file>