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<sst xmlns="http://schemas.openxmlformats.org/spreadsheetml/2006/main" count="1003" uniqueCount="387">
  <si>
    <t>四川省统计局科研所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</si>
  <si>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</si>
  <si>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</si>
  <si>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</si>
  <si>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</si>
  <si>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</si>
  <si>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</si>
  <si>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</si>
  <si>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</si>
  <si>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</si>
  <si>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</si>
  <si>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</si>
  <si>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</si>
  <si>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</si>
  <si>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</si>
  <si>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</si>
  <si>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</si>
  <si>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</si>
  <si>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</si>
  <si>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</si>
  <si>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</si>
  <si>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</si>
  <si>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</si>
  <si>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</si>
  <si>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</si>
  <si>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</si>
  <si>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</si>
  <si>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</si>
  <si>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</si>
  <si>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</si>
  <si>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</si>
  <si>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</si>
  <si>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</si>
  <si>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</si>
  <si>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</si>
  <si>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</si>
  <si>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</si>
  <si>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</si>
  <si>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</si>
  <si>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</si>
  <si>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</si>
  <si>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</si>
  <si>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</si>
  <si>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</si>
  <si>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</si>
  <si>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</si>
  <si>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</si>
  <si>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</si>
  <si>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</si>
  <si>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</si>
  <si>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</si>
  <si>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</si>
  <si>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</si>
  <si>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</si>
  <si>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</si>
  <si>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</si>
  <si>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</si>
  <si>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</si>
  <si>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</si>
  <si>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</si>
  <si>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</si>
  <si>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</si>
  <si>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</si>
  <si>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</si>
  <si>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</si>
  <si>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</si>
  <si>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</si>
  <si>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</si>
  <si>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</si>
  <si>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</si>
  <si>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</si>
  <si>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</si>
  <si>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</si>
  <si>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</si>
  <si>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</si>
  <si>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</si>
  <si>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</si>
  <si>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</si>
  <si>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</si>
  <si>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</si>
  <si>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</si>
  <si>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</si>
  <si>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</si>
  <si>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05</t>
  </si>
  <si>
    <t>50</t>
  </si>
  <si>
    <t>331603</t>
  </si>
  <si>
    <t>事业运行</t>
  </si>
  <si>
    <t>99</t>
  </si>
  <si>
    <t>其他统计信息事务支出</t>
  </si>
  <si>
    <t>205</t>
  </si>
  <si>
    <t>08</t>
  </si>
  <si>
    <t>03</t>
  </si>
  <si>
    <t>培训支出</t>
  </si>
  <si>
    <t>206</t>
  </si>
  <si>
    <t>其他科学技术支出</t>
  </si>
  <si>
    <t>208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</si>
  <si>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</si>
  <si>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</si>
  <si>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</si>
  <si>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</si>
  <si>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</si>
  <si>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</si>
  <si>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</si>
  <si>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</si>
  <si>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</si>
  <si>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</si>
  <si>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</si>
  <si>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</si>
  <si>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</si>
  <si>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</si>
  <si>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</si>
  <si>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</si>
  <si>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</si>
  <si>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</si>
  <si>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</si>
  <si>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</si>
  <si>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</si>
  <si>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</si>
  <si>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</si>
  <si>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</si>
  <si>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</si>
  <si>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</si>
  <si>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</si>
  <si>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</si>
  <si>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</si>
  <si>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</si>
  <si>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</si>
  <si>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</si>
  <si>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</si>
  <si>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</si>
  <si>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</si>
  <si>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</si>
  <si>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</si>
  <si>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</si>
  <si>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</si>
  <si>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</si>
  <si>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</si>
  <si>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</si>
  <si>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</si>
  <si>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</si>
  <si>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</si>
  <si>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</si>
  <si>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</si>
  <si>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</si>
  <si>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</si>
  <si>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</si>
  <si>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</si>
  <si>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</si>
  <si>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</si>
  <si>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</si>
  <si>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</si>
  <si>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</si>
  <si>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</si>
  <si>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</si>
  <si>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</si>
  <si>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</si>
  <si>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</si>
  <si>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</si>
  <si>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</si>
  <si>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</si>
  <si>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</si>
  <si>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</si>
  <si>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</si>
  <si>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</si>
  <si>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</si>
  <si>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</si>
  <si>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</si>
  <si>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</si>
  <si>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</si>
  <si>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</si>
  <si>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</si>
  <si>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</si>
  <si>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</si>
  <si>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</si>
  <si>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</si>
  <si>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</si>
  <si>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</si>
  <si>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</si>
  <si>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</si>
  <si>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</si>
  <si>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</si>
  <si>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</si>
  <si>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</si>
  <si>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</si>
  <si>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</si>
  <si>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</si>
  <si>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</si>
  <si>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</si>
  <si>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</si>
  <si>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</si>
  <si>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</si>
  <si>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</si>
  <si>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</si>
  <si>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</si>
  <si>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</si>
  <si>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</si>
  <si>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</si>
  <si>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</si>
  <si>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</si>
  <si>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</si>
  <si>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</si>
  <si>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</si>
  <si>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</si>
  <si>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</si>
  <si>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</si>
  <si>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</si>
  <si>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</si>
  <si>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</si>
  <si>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</si>
  <si>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</si>
  <si>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</si>
  <si>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</si>
  <si>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</si>
  <si>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</si>
  <si>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</si>
  <si>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</si>
  <si>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</si>
  <si>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</si>
  <si>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</si>
  <si>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</si>
  <si>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</si>
  <si>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</si>
  <si>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</si>
  <si>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</si>
  <si>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</si>
  <si>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</si>
  <si>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</si>
  <si>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</si>
  <si>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</si>
  <si>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</si>
  <si>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</si>
  <si>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</si>
  <si>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</si>
  <si>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</si>
  <si>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</si>
  <si>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</si>
  <si>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</si>
  <si>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</si>
  <si>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</si>
  <si>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</si>
  <si>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</si>
  <si>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</si>
  <si>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</si>
  <si>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</si>
  <si>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</si>
  <si>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</si>
  <si>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</si>
  <si>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</si>
  <si>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</si>
  <si>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</si>
  <si>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</si>
  <si>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</si>
  <si>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</si>
  <si>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</si>
  <si>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</si>
  <si>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</si>
  <si>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</si>
  <si>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</si>
  <si>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</si>
  <si>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</si>
  <si>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</si>
  <si>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</si>
  <si>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</si>
  <si>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</si>
  <si>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</si>
  <si>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</si>
  <si>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</si>
  <si>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</si>
  <si>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</si>
  <si>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统计信息事务</t>
  </si>
  <si>
    <t xml:space="preserve">    事业运行</t>
  </si>
  <si>
    <t xml:space="preserve">    其他统计信息事务支出</t>
  </si>
  <si>
    <t>教育支出</t>
  </si>
  <si>
    <t xml:space="preserve">  进修及培训</t>
  </si>
  <si>
    <t xml:space="preserve">    培训支出</t>
  </si>
  <si>
    <t>科学技术支出</t>
  </si>
  <si>
    <t xml:space="preserve">  其他科学技术支出</t>
  </si>
  <si>
    <t xml:space="preserve">    其他科学技术支出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</si>
  <si>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</si>
  <si>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</si>
  <si>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</si>
  <si>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</si>
  <si>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</si>
  <si>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</si>
  <si>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</si>
  <si>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</si>
  <si>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</si>
  <si>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</si>
  <si>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</si>
  <si>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</si>
  <si>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</si>
  <si>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</si>
  <si>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</si>
  <si>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</si>
  <si>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</si>
  <si>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</si>
  <si>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</si>
  <si>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</si>
  <si>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</si>
  <si>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</si>
  <si>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</si>
  <si>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</si>
  <si>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</si>
  <si>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</si>
  <si>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</si>
  <si>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</si>
  <si>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</si>
  <si>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</si>
  <si>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</si>
  <si>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</si>
  <si>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05</t>
  </si>
  <si>
    <t xml:space="preserve">  水费</t>
  </si>
  <si>
    <t xml:space="preserve">  06</t>
  </si>
  <si>
    <t xml:space="preserve">  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</si>
  <si>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</si>
  <si>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</si>
  <si>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</si>
  <si>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</si>
  <si>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</si>
  <si>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</si>
  <si>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</si>
  <si>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</si>
  <si>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</si>
  <si>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31</t>
  </si>
  <si>
    <t xml:space="preserve">  公务用车运行维护费</t>
  </si>
  <si>
    <t xml:space="preserve">  其他商品和服务支出</t>
  </si>
  <si>
    <t>表3-2</t>
  </si>
  <si>
    <t>一般公共预算项目支出预算表</t>
  </si>
  <si>
    <t>单位名称（项目）</t>
  </si>
  <si>
    <t xml:space="preserve">  统计科研专项经费</t>
  </si>
  <si>
    <t xml:space="preserve">  成都地区双城经济圈建设创新指数监测研究</t>
  </si>
  <si>
    <t xml:space="preserve">  四川规上企业创新发展现状及对策研究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</si>
  <si>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</si>
  <si>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</si>
  <si>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</si>
  <si>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</si>
  <si>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</si>
  <si>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</si>
  <si>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</si>
  <si>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</si>
  <si>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</si>
  <si>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</si>
  <si>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</si>
  <si>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</si>
  <si>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</si>
  <si>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</si>
  <si>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</si>
  <si>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</si>
  <si>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</si>
  <si>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</si>
  <si>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</si>
  <si>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</si>
  <si>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</si>
  <si>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</si>
  <si>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</si>
  <si>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</si>
  <si>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</si>
  <si>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</si>
  <si>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</si>
  <si>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</si>
  <si>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</si>
  <si>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</si>
  <si>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≥80%</t>
  </si>
  <si>
    <t>≥90%</t>
  </si>
  <si>
    <t>达到预期目标的程度</t>
  </si>
  <si>
    <t>影响年限</t>
  </si>
  <si>
    <t>服务于经济社会发展的作用</t>
  </si>
  <si>
    <t>331603-四川省统计局科研所</t>
  </si>
  <si>
    <t>学习贯彻党的十九大和省委十一届七次全会精神，围绕省委省政府中心工作，紧跟社会热点，积极开展社情民意调查，提升调查数据质量和服务水平，满足党政领导决策需求和社会各界日益增长的统计调查需求。</t>
  </si>
  <si>
    <t>统计科研系列专项（项）</t>
  </si>
  <si>
    <t>25项</t>
  </si>
  <si>
    <t>绕省委省政府中心工作，完成统计科研产品研发工作，打造统计科研项目拳头产品，服务于党政领导决策需求。</t>
  </si>
  <si>
    <t>统计科研专项报告获得国内用户认可度</t>
  </si>
  <si>
    <t>社科统计发展专项</t>
  </si>
  <si>
    <t>30项</t>
  </si>
  <si>
    <t>分析研究产品得到应用比率。</t>
  </si>
  <si>
    <t>省统计科研计划项目</t>
  </si>
  <si>
    <t>围绕促进开展四川高质量发展开展统计科学研究</t>
  </si>
  <si>
    <t>统计科研报告质量达标率</t>
  </si>
  <si>
    <t>≥1年</t>
  </si>
  <si>
    <t>统计科研报告按期完成率</t>
  </si>
  <si>
    <t>≥95%</t>
  </si>
  <si>
    <t>统计科研项目成本</t>
  </si>
  <si>
    <t>根据当年统计科研项目采购招标价格确定</t>
  </si>
  <si>
    <t>四川省统计局科研所</t>
  </si>
  <si>
    <t>四川省统计局科研所                                                                                                                                                                                                    单位：万元</t>
  </si>
  <si>
    <t>2021年省级单位预算项目绩效目标表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</si>
</sst>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40" borderId="0" applyNumberFormat="0" applyBorder="0" applyAlignment="0" applyProtection="0"/>
    <xf numFmtId="0" fontId="54" fillId="38" borderId="17" applyNumberFormat="0" applyAlignment="0" applyProtection="0"/>
    <xf numFmtId="0" fontId="55" fillId="41" borderId="14" applyNumberFormat="0" applyAlignment="0" applyProtection="0"/>
    <xf numFmtId="0" fontId="56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0" fillId="48" borderId="18" applyNumberFormat="0" applyFont="0" applyAlignment="0" applyProtection="0"/>
  </cellStyleXfs>
  <cellXfs count="187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Font="1" applyFill="1" applyAlignment="1">
      <alignment vertical="center" wrapText="1"/>
    </xf>
    <xf numFmtId="1" fontId="0" fillId="0" borderId="0" xfId="0" applyFont="1" applyFill="1" applyAlignment="1">
      <alignment vertical="center" wrapText="1"/>
    </xf>
    <xf numFmtId="1" fontId="31" fillId="0" borderId="0" xfId="0" applyFont="1" applyFill="1" applyAlignment="1">
      <alignment horizontal="center"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0" xfId="0" applyFont="1" applyAlignment="1">
      <alignment vertical="center" wrapText="1"/>
    </xf>
    <xf numFmtId="1" fontId="10" fillId="0" borderId="20" xfId="0" applyFont="1" applyBorder="1" applyAlignment="1">
      <alignment horizontal="left" vertical="center" wrapText="1"/>
    </xf>
    <xf numFmtId="187" fontId="10" fillId="0" borderId="20" xfId="0" applyNumberFormat="1" applyFont="1" applyBorder="1" applyAlignment="1">
      <alignment horizontal="right" vertical="center" wrapText="1"/>
    </xf>
    <xf numFmtId="1" fontId="0" fillId="0" borderId="0" xfId="0" applyAlignment="1">
      <alignment vertical="center" wrapText="1"/>
    </xf>
    <xf numFmtId="1" fontId="10" fillId="0" borderId="22" xfId="0" applyFont="1" applyBorder="1" applyAlignment="1" applyProtection="1">
      <alignment horizontal="left"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10" fillId="0" borderId="2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Font="1" applyBorder="1" applyAlignment="1">
      <alignment horizontal="left" vertical="center" wrapText="1"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31" xfId="0" applyFont="1" applyBorder="1" applyAlignment="1" applyProtection="1">
      <alignment vertical="center" wrapText="1"/>
      <protection/>
    </xf>
    <xf numFmtId="1" fontId="10" fillId="0" borderId="20" xfId="0" applyFont="1" applyBorder="1" applyAlignment="1">
      <alignment horizontal="center" vertical="center" wrapText="1"/>
    </xf>
    <xf numFmtId="1" fontId="10" fillId="0" borderId="22" xfId="0" applyFont="1" applyBorder="1" applyAlignment="1" applyProtection="1">
      <alignment horizontal="left"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0" fillId="0" borderId="43" xfId="0" applyFont="1" applyBorder="1" applyAlignment="1" applyProtection="1">
      <alignment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0" fillId="0" borderId="44" xfId="0" applyFont="1" applyBorder="1" applyAlignment="1" applyProtection="1">
      <alignment vertical="center" wrapText="1"/>
      <protection/>
    </xf>
    <xf numFmtId="1" fontId="0" fillId="0" borderId="45" xfId="0" applyFont="1" applyBorder="1" applyAlignment="1" applyProtection="1">
      <alignment vertical="center" wrapText="1"/>
      <protection/>
    </xf>
    <xf numFmtId="187" fontId="10" fillId="0" borderId="20" xfId="0" applyNumberFormat="1" applyFont="1" applyBorder="1" applyAlignment="1">
      <alignment horizontal="right" vertical="center" wrapText="1"/>
    </xf>
    <xf numFmtId="1" fontId="31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left"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21" xfId="0" applyFont="1" applyBorder="1" applyAlignment="1">
      <alignment horizontal="center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332</v>
      </c>
    </row>
    <row r="2" spans="1:8" ht="25.5" customHeight="1">
      <c r="A2" s="111" t="s">
        <v>333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6" t="s">
        <v>334</v>
      </c>
      <c r="B4" s="156" t="s">
        <v>335</v>
      </c>
      <c r="C4" s="130" t="s">
        <v>336</v>
      </c>
      <c r="D4" s="130"/>
      <c r="E4" s="131"/>
      <c r="F4" s="131"/>
      <c r="G4" s="131"/>
      <c r="H4" s="130"/>
    </row>
    <row r="5" spans="1:8" ht="19.5" customHeight="1">
      <c r="A5" s="156"/>
      <c r="B5" s="156"/>
      <c r="C5" s="142" t="s">
        <v>59</v>
      </c>
      <c r="D5" s="132" t="s">
        <v>209</v>
      </c>
      <c r="E5" s="150" t="s">
        <v>337</v>
      </c>
      <c r="F5" s="162"/>
      <c r="G5" s="151"/>
      <c r="H5" s="167" t="s">
        <v>214</v>
      </c>
    </row>
    <row r="6" spans="1:8" ht="33.75" customHeight="1">
      <c r="A6" s="120"/>
      <c r="B6" s="120"/>
      <c r="C6" s="168"/>
      <c r="D6" s="115"/>
      <c r="E6" s="81" t="s">
        <v>74</v>
      </c>
      <c r="F6" s="95" t="s">
        <v>338</v>
      </c>
      <c r="G6" s="83" t="s">
        <v>339</v>
      </c>
      <c r="H6" s="161"/>
    </row>
    <row r="7" spans="1:8" ht="19.5" customHeight="1">
      <c r="A7" s="50" t="s">
        <v>85</v>
      </c>
      <c r="B7" s="87" t="s">
        <v>0</v>
      </c>
      <c r="C7" s="53">
        <f>SUM(D7,F7:H7)</f>
        <v>9</v>
      </c>
      <c r="D7" s="51">
        <v>0</v>
      </c>
      <c r="E7" s="51">
        <f>SUM(F7:G7)</f>
        <v>8</v>
      </c>
      <c r="F7" s="51">
        <v>0</v>
      </c>
      <c r="G7" s="52">
        <v>8</v>
      </c>
      <c r="H7" s="96">
        <v>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340</v>
      </c>
    </row>
    <row r="2" spans="1:8" ht="19.5" customHeight="1">
      <c r="A2" s="111" t="s">
        <v>341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39" t="s">
        <v>342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21" t="s">
        <v>58</v>
      </c>
      <c r="B4" s="122"/>
      <c r="C4" s="122"/>
      <c r="D4" s="122"/>
      <c r="E4" s="123"/>
      <c r="F4" s="169" t="s">
        <v>343</v>
      </c>
      <c r="G4" s="130"/>
      <c r="H4" s="130"/>
    </row>
    <row r="5" spans="1:8" ht="19.5" customHeight="1">
      <c r="A5" s="121" t="s">
        <v>69</v>
      </c>
      <c r="B5" s="122"/>
      <c r="C5" s="123"/>
      <c r="D5" s="170" t="s">
        <v>70</v>
      </c>
      <c r="E5" s="132" t="s">
        <v>113</v>
      </c>
      <c r="F5" s="126" t="s">
        <v>59</v>
      </c>
      <c r="G5" s="126" t="s">
        <v>109</v>
      </c>
      <c r="H5" s="130" t="s">
        <v>110</v>
      </c>
    </row>
    <row r="6" spans="1:8" ht="19.5" customHeight="1">
      <c r="A6" s="46" t="s">
        <v>79</v>
      </c>
      <c r="B6" s="45" t="s">
        <v>80</v>
      </c>
      <c r="C6" s="47" t="s">
        <v>81</v>
      </c>
      <c r="D6" s="171"/>
      <c r="E6" s="120"/>
      <c r="F6" s="115"/>
      <c r="G6" s="115"/>
      <c r="H6" s="131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344</v>
      </c>
    </row>
    <row r="2" spans="1:8" ht="25.5" customHeight="1">
      <c r="A2" s="111" t="s">
        <v>345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6" t="s">
        <v>334</v>
      </c>
      <c r="B4" s="156" t="s">
        <v>335</v>
      </c>
      <c r="C4" s="130" t="s">
        <v>336</v>
      </c>
      <c r="D4" s="130"/>
      <c r="E4" s="130"/>
      <c r="F4" s="130"/>
      <c r="G4" s="130"/>
      <c r="H4" s="130"/>
    </row>
    <row r="5" spans="1:8" ht="19.5" customHeight="1">
      <c r="A5" s="156"/>
      <c r="B5" s="156"/>
      <c r="C5" s="142" t="s">
        <v>59</v>
      </c>
      <c r="D5" s="132" t="s">
        <v>209</v>
      </c>
      <c r="E5" s="98" t="s">
        <v>337</v>
      </c>
      <c r="F5" s="99"/>
      <c r="G5" s="99"/>
      <c r="H5" s="160" t="s">
        <v>214</v>
      </c>
    </row>
    <row r="6" spans="1:8" ht="33.75" customHeight="1">
      <c r="A6" s="120"/>
      <c r="B6" s="120"/>
      <c r="C6" s="168"/>
      <c r="D6" s="115"/>
      <c r="E6" s="81" t="s">
        <v>74</v>
      </c>
      <c r="F6" s="95" t="s">
        <v>338</v>
      </c>
      <c r="G6" s="83" t="s">
        <v>339</v>
      </c>
      <c r="H6" s="161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346</v>
      </c>
    </row>
    <row r="2" spans="1:8" ht="19.5" customHeight="1">
      <c r="A2" s="111" t="s">
        <v>347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39" t="s">
        <v>384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21" t="s">
        <v>58</v>
      </c>
      <c r="B4" s="122"/>
      <c r="C4" s="122"/>
      <c r="D4" s="122"/>
      <c r="E4" s="123"/>
      <c r="F4" s="169" t="s">
        <v>348</v>
      </c>
      <c r="G4" s="130"/>
      <c r="H4" s="130"/>
    </row>
    <row r="5" spans="1:8" ht="19.5" customHeight="1">
      <c r="A5" s="121" t="s">
        <v>69</v>
      </c>
      <c r="B5" s="122"/>
      <c r="C5" s="123"/>
      <c r="D5" s="170" t="s">
        <v>70</v>
      </c>
      <c r="E5" s="132" t="s">
        <v>113</v>
      </c>
      <c r="F5" s="126" t="s">
        <v>59</v>
      </c>
      <c r="G5" s="126" t="s">
        <v>109</v>
      </c>
      <c r="H5" s="130" t="s">
        <v>110</v>
      </c>
    </row>
    <row r="6" spans="1:8" ht="19.5" customHeight="1">
      <c r="A6" s="46" t="s">
        <v>79</v>
      </c>
      <c r="B6" s="45" t="s">
        <v>80</v>
      </c>
      <c r="C6" s="47" t="s">
        <v>81</v>
      </c>
      <c r="D6" s="171"/>
      <c r="E6" s="120"/>
      <c r="F6" s="115"/>
      <c r="G6" s="115"/>
      <c r="H6" s="131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14"/>
  <sheetViews>
    <sheetView tabSelected="1" zoomScalePageLayoutView="0" workbookViewId="0" topLeftCell="A1">
      <selection activeCell="H9" sqref="H9:H13"/>
    </sheetView>
  </sheetViews>
  <sheetFormatPr defaultColWidth="9.33203125" defaultRowHeight="11.25"/>
  <cols>
    <col min="1" max="1" width="5.66015625" style="100" customWidth="1"/>
    <col min="2" max="2" width="20.16015625" style="100" customWidth="1"/>
    <col min="3" max="5" width="11.83203125" style="100" customWidth="1"/>
    <col min="6" max="6" width="41" style="100" customWidth="1"/>
    <col min="7" max="7" width="21.33203125" style="100" customWidth="1"/>
    <col min="8" max="8" width="17.33203125" style="100" customWidth="1"/>
    <col min="9" max="9" width="20.66015625" style="100" customWidth="1"/>
    <col min="10" max="10" width="27.5" style="100" customWidth="1"/>
    <col min="11" max="11" width="20.83203125" style="100" customWidth="1"/>
    <col min="12" max="12" width="17.66015625" style="100" customWidth="1"/>
    <col min="13" max="16384" width="9.33203125" style="100" customWidth="1"/>
  </cols>
  <sheetData>
    <row r="1" ht="11.25">
      <c r="L1" s="101" t="s">
        <v>349</v>
      </c>
    </row>
    <row r="2" spans="1:12" ht="27" customHeight="1">
      <c r="A2" s="183" t="s">
        <v>386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27" customHeight="1">
      <c r="A3" s="183"/>
      <c r="B3" s="183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01" customFormat="1" ht="19.5" customHeight="1">
      <c r="A4" s="184" t="s">
        <v>385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s="104" customFormat="1" ht="19.5" customHeight="1">
      <c r="A5" s="185" t="s">
        <v>350</v>
      </c>
      <c r="B5" s="185"/>
      <c r="C5" s="185" t="s">
        <v>351</v>
      </c>
      <c r="D5" s="185"/>
      <c r="E5" s="185"/>
      <c r="F5" s="185" t="s">
        <v>352</v>
      </c>
      <c r="G5" s="185" t="s">
        <v>353</v>
      </c>
      <c r="H5" s="185"/>
      <c r="I5" s="185"/>
      <c r="J5" s="185"/>
      <c r="K5" s="185"/>
      <c r="L5" s="185"/>
    </row>
    <row r="6" spans="1:12" s="104" customFormat="1" ht="19.5" customHeight="1">
      <c r="A6" s="185"/>
      <c r="B6" s="185"/>
      <c r="C6" s="185"/>
      <c r="D6" s="185"/>
      <c r="E6" s="185"/>
      <c r="F6" s="185"/>
      <c r="G6" s="185" t="s">
        <v>354</v>
      </c>
      <c r="H6" s="185"/>
      <c r="I6" s="185" t="s">
        <v>355</v>
      </c>
      <c r="J6" s="185"/>
      <c r="K6" s="185" t="s">
        <v>356</v>
      </c>
      <c r="L6" s="185"/>
    </row>
    <row r="7" spans="1:12" s="104" customFormat="1" ht="19.5" customHeight="1">
      <c r="A7" s="186"/>
      <c r="B7" s="186"/>
      <c r="C7" s="103" t="s">
        <v>357</v>
      </c>
      <c r="D7" s="103" t="s">
        <v>358</v>
      </c>
      <c r="E7" s="103" t="s">
        <v>359</v>
      </c>
      <c r="F7" s="185"/>
      <c r="G7" s="103" t="s">
        <v>360</v>
      </c>
      <c r="H7" s="103" t="s">
        <v>361</v>
      </c>
      <c r="I7" s="103" t="s">
        <v>360</v>
      </c>
      <c r="J7" s="103" t="s">
        <v>361</v>
      </c>
      <c r="K7" s="103" t="s">
        <v>360</v>
      </c>
      <c r="L7" s="103" t="s">
        <v>361</v>
      </c>
    </row>
    <row r="8" spans="1:12" s="107" customFormat="1" ht="24" customHeight="1">
      <c r="A8" s="108" t="s">
        <v>38</v>
      </c>
      <c r="B8" s="109" t="s">
        <v>367</v>
      </c>
      <c r="C8" s="106">
        <v>155.3</v>
      </c>
      <c r="D8" s="106">
        <v>155.3</v>
      </c>
      <c r="E8" s="106">
        <v>0</v>
      </c>
      <c r="F8" s="105" t="s">
        <v>38</v>
      </c>
      <c r="G8" s="105" t="s">
        <v>38</v>
      </c>
      <c r="H8" s="105" t="s">
        <v>38</v>
      </c>
      <c r="I8" s="105" t="s">
        <v>38</v>
      </c>
      <c r="J8" s="105" t="s">
        <v>38</v>
      </c>
      <c r="K8" s="105" t="s">
        <v>38</v>
      </c>
      <c r="L8" s="105" t="s">
        <v>38</v>
      </c>
    </row>
    <row r="9" spans="1:12" s="107" customFormat="1" ht="24" customHeight="1">
      <c r="A9" s="176" t="s">
        <v>38</v>
      </c>
      <c r="B9" s="179" t="s">
        <v>329</v>
      </c>
      <c r="C9" s="182">
        <v>155.3</v>
      </c>
      <c r="D9" s="182">
        <v>155.3</v>
      </c>
      <c r="E9" s="182">
        <v>0</v>
      </c>
      <c r="F9" s="172" t="s">
        <v>368</v>
      </c>
      <c r="G9" s="105" t="s">
        <v>369</v>
      </c>
      <c r="H9" s="110" t="s">
        <v>370</v>
      </c>
      <c r="I9" s="105" t="s">
        <v>366</v>
      </c>
      <c r="J9" s="110" t="s">
        <v>371</v>
      </c>
      <c r="K9" s="172" t="s">
        <v>372</v>
      </c>
      <c r="L9" s="175" t="s">
        <v>363</v>
      </c>
    </row>
    <row r="10" spans="1:12" s="107" customFormat="1" ht="24">
      <c r="A10" s="177"/>
      <c r="B10" s="180"/>
      <c r="C10" s="173"/>
      <c r="D10" s="173"/>
      <c r="E10" s="173"/>
      <c r="F10" s="173"/>
      <c r="G10" s="105" t="s">
        <v>373</v>
      </c>
      <c r="H10" s="110" t="s">
        <v>374</v>
      </c>
      <c r="I10" s="105" t="s">
        <v>375</v>
      </c>
      <c r="J10" s="110" t="s">
        <v>362</v>
      </c>
      <c r="K10" s="173"/>
      <c r="L10" s="173"/>
    </row>
    <row r="11" spans="1:12" s="107" customFormat="1" ht="24">
      <c r="A11" s="177"/>
      <c r="B11" s="180"/>
      <c r="C11" s="173"/>
      <c r="D11" s="173"/>
      <c r="E11" s="173"/>
      <c r="F11" s="173"/>
      <c r="G11" s="105" t="s">
        <v>376</v>
      </c>
      <c r="H11" s="110" t="s">
        <v>370</v>
      </c>
      <c r="I11" s="105" t="s">
        <v>364</v>
      </c>
      <c r="J11" s="110" t="s">
        <v>377</v>
      </c>
      <c r="K11" s="173"/>
      <c r="L11" s="173"/>
    </row>
    <row r="12" spans="1:12" s="107" customFormat="1" ht="24">
      <c r="A12" s="177"/>
      <c r="B12" s="180"/>
      <c r="C12" s="173"/>
      <c r="D12" s="173"/>
      <c r="E12" s="173"/>
      <c r="F12" s="173"/>
      <c r="G12" s="105" t="s">
        <v>378</v>
      </c>
      <c r="H12" s="110" t="s">
        <v>363</v>
      </c>
      <c r="I12" s="172" t="s">
        <v>365</v>
      </c>
      <c r="J12" s="175" t="s">
        <v>379</v>
      </c>
      <c r="K12" s="173"/>
      <c r="L12" s="173"/>
    </row>
    <row r="13" spans="1:12" s="107" customFormat="1" ht="24">
      <c r="A13" s="177"/>
      <c r="B13" s="180"/>
      <c r="C13" s="173"/>
      <c r="D13" s="173"/>
      <c r="E13" s="173"/>
      <c r="F13" s="173"/>
      <c r="G13" s="105" t="s">
        <v>380</v>
      </c>
      <c r="H13" s="110" t="s">
        <v>381</v>
      </c>
      <c r="I13" s="173"/>
      <c r="J13" s="173"/>
      <c r="K13" s="173"/>
      <c r="L13" s="173"/>
    </row>
    <row r="14" spans="1:12" s="107" customFormat="1" ht="36">
      <c r="A14" s="178"/>
      <c r="B14" s="181"/>
      <c r="C14" s="174"/>
      <c r="D14" s="174"/>
      <c r="E14" s="174"/>
      <c r="F14" s="174"/>
      <c r="G14" s="105" t="s">
        <v>382</v>
      </c>
      <c r="H14" s="110" t="s">
        <v>383</v>
      </c>
      <c r="I14" s="174"/>
      <c r="J14" s="174"/>
      <c r="K14" s="174"/>
      <c r="L14" s="174"/>
    </row>
  </sheetData>
  <sheetProtection/>
  <mergeCells count="20">
    <mergeCell ref="A2:L2"/>
    <mergeCell ref="A3:B3"/>
    <mergeCell ref="A4:L4"/>
    <mergeCell ref="A5:B7"/>
    <mergeCell ref="C5:E6"/>
    <mergeCell ref="F5:F7"/>
    <mergeCell ref="G5:L5"/>
    <mergeCell ref="G6:H6"/>
    <mergeCell ref="I6:J6"/>
    <mergeCell ref="K6:L6"/>
    <mergeCell ref="F9:F14"/>
    <mergeCell ref="K9:K14"/>
    <mergeCell ref="L9:L14"/>
    <mergeCell ref="I12:I14"/>
    <mergeCell ref="J12:J14"/>
    <mergeCell ref="A9:A14"/>
    <mergeCell ref="B9:B14"/>
    <mergeCell ref="C9:C14"/>
    <mergeCell ref="D9:D14"/>
    <mergeCell ref="E9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11" t="s">
        <v>4</v>
      </c>
      <c r="B2" s="111"/>
      <c r="C2" s="111"/>
      <c r="D2" s="111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12" t="s">
        <v>6</v>
      </c>
      <c r="B4" s="113"/>
      <c r="C4" s="112" t="s">
        <v>7</v>
      </c>
      <c r="D4" s="113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414.28</v>
      </c>
      <c r="C6" s="14" t="s">
        <v>11</v>
      </c>
      <c r="D6" s="15">
        <v>335.37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6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15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24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12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22.02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414.28</v>
      </c>
      <c r="C37" s="25" t="s">
        <v>48</v>
      </c>
      <c r="D37" s="24">
        <f>SUM(D6:D35)</f>
        <v>414.39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0.11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414.39</v>
      </c>
      <c r="C42" s="29" t="s">
        <v>55</v>
      </c>
      <c r="D42" s="31">
        <f>SUM(D37,D38,D40)</f>
        <v>414.39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21" t="s">
        <v>58</v>
      </c>
      <c r="B4" s="122"/>
      <c r="C4" s="122"/>
      <c r="D4" s="122"/>
      <c r="E4" s="123"/>
      <c r="F4" s="133" t="s">
        <v>59</v>
      </c>
      <c r="G4" s="130" t="s">
        <v>60</v>
      </c>
      <c r="H4" s="126" t="s">
        <v>61</v>
      </c>
      <c r="I4" s="126" t="s">
        <v>62</v>
      </c>
      <c r="J4" s="126" t="s">
        <v>63</v>
      </c>
      <c r="K4" s="126" t="s">
        <v>64</v>
      </c>
      <c r="L4" s="126"/>
      <c r="M4" s="127" t="s">
        <v>65</v>
      </c>
      <c r="N4" s="116" t="s">
        <v>66</v>
      </c>
      <c r="O4" s="117"/>
      <c r="P4" s="117"/>
      <c r="Q4" s="117"/>
      <c r="R4" s="118"/>
      <c r="S4" s="133" t="s">
        <v>67</v>
      </c>
      <c r="T4" s="126" t="s">
        <v>68</v>
      </c>
    </row>
    <row r="5" spans="1:20" ht="19.5" customHeight="1">
      <c r="A5" s="121" t="s">
        <v>69</v>
      </c>
      <c r="B5" s="122"/>
      <c r="C5" s="123"/>
      <c r="D5" s="119" t="s">
        <v>70</v>
      </c>
      <c r="E5" s="132" t="s">
        <v>71</v>
      </c>
      <c r="F5" s="126"/>
      <c r="G5" s="130"/>
      <c r="H5" s="126"/>
      <c r="I5" s="126"/>
      <c r="J5" s="126"/>
      <c r="K5" s="124" t="s">
        <v>72</v>
      </c>
      <c r="L5" s="126" t="s">
        <v>73</v>
      </c>
      <c r="M5" s="128"/>
      <c r="N5" s="114" t="s">
        <v>74</v>
      </c>
      <c r="O5" s="114" t="s">
        <v>75</v>
      </c>
      <c r="P5" s="114" t="s">
        <v>76</v>
      </c>
      <c r="Q5" s="114" t="s">
        <v>77</v>
      </c>
      <c r="R5" s="114" t="s">
        <v>78</v>
      </c>
      <c r="S5" s="126"/>
      <c r="T5" s="126"/>
    </row>
    <row r="6" spans="1:20" ht="30.75" customHeight="1">
      <c r="A6" s="45" t="s">
        <v>79</v>
      </c>
      <c r="B6" s="46" t="s">
        <v>80</v>
      </c>
      <c r="C6" s="47" t="s">
        <v>81</v>
      </c>
      <c r="D6" s="120"/>
      <c r="E6" s="120"/>
      <c r="F6" s="115"/>
      <c r="G6" s="131"/>
      <c r="H6" s="115"/>
      <c r="I6" s="115"/>
      <c r="J6" s="115"/>
      <c r="K6" s="125"/>
      <c r="L6" s="115"/>
      <c r="M6" s="129"/>
      <c r="N6" s="115"/>
      <c r="O6" s="115"/>
      <c r="P6" s="115"/>
      <c r="Q6" s="115"/>
      <c r="R6" s="115"/>
      <c r="S6" s="115"/>
      <c r="T6" s="115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414.39</v>
      </c>
      <c r="G7" s="51">
        <v>0.11</v>
      </c>
      <c r="H7" s="51">
        <v>414.28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6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179.96</v>
      </c>
      <c r="G8" s="51">
        <v>0</v>
      </c>
      <c r="H8" s="51">
        <v>179.96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87</v>
      </c>
      <c r="D9" s="50" t="s">
        <v>85</v>
      </c>
      <c r="E9" s="50" t="s">
        <v>88</v>
      </c>
      <c r="F9" s="51">
        <v>155.41</v>
      </c>
      <c r="G9" s="51">
        <v>0.11</v>
      </c>
      <c r="H9" s="51">
        <v>155.3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89</v>
      </c>
      <c r="B10" s="50" t="s">
        <v>90</v>
      </c>
      <c r="C10" s="50" t="s">
        <v>91</v>
      </c>
      <c r="D10" s="50" t="s">
        <v>85</v>
      </c>
      <c r="E10" s="50" t="s">
        <v>92</v>
      </c>
      <c r="F10" s="51">
        <v>6</v>
      </c>
      <c r="G10" s="51">
        <v>0</v>
      </c>
      <c r="H10" s="51">
        <v>6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93</v>
      </c>
      <c r="B11" s="50" t="s">
        <v>87</v>
      </c>
      <c r="C11" s="50" t="s">
        <v>87</v>
      </c>
      <c r="D11" s="50" t="s">
        <v>85</v>
      </c>
      <c r="E11" s="50" t="s">
        <v>94</v>
      </c>
      <c r="F11" s="51">
        <v>15</v>
      </c>
      <c r="G11" s="51">
        <v>0</v>
      </c>
      <c r="H11" s="51">
        <v>15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95</v>
      </c>
      <c r="B12" s="50" t="s">
        <v>83</v>
      </c>
      <c r="C12" s="50" t="s">
        <v>83</v>
      </c>
      <c r="D12" s="50" t="s">
        <v>85</v>
      </c>
      <c r="E12" s="50" t="s">
        <v>96</v>
      </c>
      <c r="F12" s="51">
        <v>16</v>
      </c>
      <c r="G12" s="51">
        <v>0</v>
      </c>
      <c r="H12" s="51">
        <v>16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95</v>
      </c>
      <c r="B13" s="50" t="s">
        <v>83</v>
      </c>
      <c r="C13" s="50" t="s">
        <v>97</v>
      </c>
      <c r="D13" s="50" t="s">
        <v>85</v>
      </c>
      <c r="E13" s="50" t="s">
        <v>98</v>
      </c>
      <c r="F13" s="51">
        <v>8</v>
      </c>
      <c r="G13" s="51">
        <v>0</v>
      </c>
      <c r="H13" s="51">
        <v>8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99</v>
      </c>
      <c r="B14" s="50" t="s">
        <v>100</v>
      </c>
      <c r="C14" s="50" t="s">
        <v>101</v>
      </c>
      <c r="D14" s="50" t="s">
        <v>85</v>
      </c>
      <c r="E14" s="50" t="s">
        <v>102</v>
      </c>
      <c r="F14" s="51">
        <v>12</v>
      </c>
      <c r="G14" s="51">
        <v>0</v>
      </c>
      <c r="H14" s="51">
        <v>12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103</v>
      </c>
      <c r="B15" s="50" t="s">
        <v>101</v>
      </c>
      <c r="C15" s="50" t="s">
        <v>104</v>
      </c>
      <c r="D15" s="50" t="s">
        <v>85</v>
      </c>
      <c r="E15" s="50" t="s">
        <v>105</v>
      </c>
      <c r="F15" s="51">
        <v>12</v>
      </c>
      <c r="G15" s="51">
        <v>0</v>
      </c>
      <c r="H15" s="51">
        <v>12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  <row r="16" spans="1:20" ht="19.5" customHeight="1">
      <c r="A16" s="50" t="s">
        <v>103</v>
      </c>
      <c r="B16" s="50" t="s">
        <v>101</v>
      </c>
      <c r="C16" s="50" t="s">
        <v>91</v>
      </c>
      <c r="D16" s="50" t="s">
        <v>85</v>
      </c>
      <c r="E16" s="50" t="s">
        <v>106</v>
      </c>
      <c r="F16" s="51">
        <v>10.02</v>
      </c>
      <c r="G16" s="51">
        <v>0</v>
      </c>
      <c r="H16" s="51">
        <v>10.02</v>
      </c>
      <c r="I16" s="51">
        <v>0</v>
      </c>
      <c r="J16" s="52">
        <v>0</v>
      </c>
      <c r="K16" s="53">
        <v>0</v>
      </c>
      <c r="L16" s="51">
        <v>0</v>
      </c>
      <c r="M16" s="52">
        <v>0</v>
      </c>
      <c r="N16" s="53">
        <f t="shared" si="0"/>
        <v>0</v>
      </c>
      <c r="O16" s="51">
        <v>0</v>
      </c>
      <c r="P16" s="51">
        <v>0</v>
      </c>
      <c r="Q16" s="51">
        <v>0</v>
      </c>
      <c r="R16" s="52">
        <v>0</v>
      </c>
      <c r="S16" s="53">
        <v>0</v>
      </c>
      <c r="T16" s="52">
        <v>0</v>
      </c>
    </row>
  </sheetData>
  <sheetProtection/>
  <mergeCells count="22"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107</v>
      </c>
    </row>
    <row r="2" spans="1:10" ht="19.5" customHeight="1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12" t="s">
        <v>58</v>
      </c>
      <c r="B4" s="141"/>
      <c r="C4" s="141"/>
      <c r="D4" s="141"/>
      <c r="E4" s="113"/>
      <c r="F4" s="138" t="s">
        <v>59</v>
      </c>
      <c r="G4" s="139" t="s">
        <v>109</v>
      </c>
      <c r="H4" s="140" t="s">
        <v>110</v>
      </c>
      <c r="I4" s="140" t="s">
        <v>111</v>
      </c>
      <c r="J4" s="134" t="s">
        <v>112</v>
      </c>
    </row>
    <row r="5" spans="1:10" ht="19.5" customHeight="1">
      <c r="A5" s="112" t="s">
        <v>69</v>
      </c>
      <c r="B5" s="141"/>
      <c r="C5" s="113"/>
      <c r="D5" s="137" t="s">
        <v>70</v>
      </c>
      <c r="E5" s="135" t="s">
        <v>113</v>
      </c>
      <c r="F5" s="139"/>
      <c r="G5" s="139"/>
      <c r="H5" s="140"/>
      <c r="I5" s="140"/>
      <c r="J5" s="134"/>
    </row>
    <row r="6" spans="1:10" ht="15" customHeight="1">
      <c r="A6" s="57" t="s">
        <v>79</v>
      </c>
      <c r="B6" s="57" t="s">
        <v>80</v>
      </c>
      <c r="C6" s="58" t="s">
        <v>81</v>
      </c>
      <c r="D6" s="134"/>
      <c r="E6" s="136"/>
      <c r="F6" s="139"/>
      <c r="G6" s="139"/>
      <c r="H6" s="140"/>
      <c r="I6" s="140"/>
      <c r="J6" s="134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6">SUM(G7:J7)</f>
        <v>414.39</v>
      </c>
      <c r="G7" s="61">
        <v>243.98</v>
      </c>
      <c r="H7" s="61">
        <v>170.41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179.96</v>
      </c>
      <c r="G8" s="61">
        <v>179.96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87</v>
      </c>
      <c r="D9" s="60" t="s">
        <v>85</v>
      </c>
      <c r="E9" s="60" t="s">
        <v>88</v>
      </c>
      <c r="F9" s="61">
        <f t="shared" si="0"/>
        <v>155.41</v>
      </c>
      <c r="G9" s="61">
        <v>0</v>
      </c>
      <c r="H9" s="61">
        <v>155.41</v>
      </c>
      <c r="I9" s="61">
        <v>0</v>
      </c>
      <c r="J9" s="19">
        <v>0</v>
      </c>
    </row>
    <row r="10" spans="1:10" ht="19.5" customHeight="1">
      <c r="A10" s="59" t="s">
        <v>89</v>
      </c>
      <c r="B10" s="59" t="s">
        <v>90</v>
      </c>
      <c r="C10" s="59" t="s">
        <v>91</v>
      </c>
      <c r="D10" s="60" t="s">
        <v>85</v>
      </c>
      <c r="E10" s="60" t="s">
        <v>92</v>
      </c>
      <c r="F10" s="61">
        <f t="shared" si="0"/>
        <v>6</v>
      </c>
      <c r="G10" s="61">
        <v>6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93</v>
      </c>
      <c r="B11" s="59" t="s">
        <v>87</v>
      </c>
      <c r="C11" s="59" t="s">
        <v>87</v>
      </c>
      <c r="D11" s="60" t="s">
        <v>85</v>
      </c>
      <c r="E11" s="60" t="s">
        <v>94</v>
      </c>
      <c r="F11" s="61">
        <f t="shared" si="0"/>
        <v>15</v>
      </c>
      <c r="G11" s="61">
        <v>0</v>
      </c>
      <c r="H11" s="61">
        <v>15</v>
      </c>
      <c r="I11" s="61">
        <v>0</v>
      </c>
      <c r="J11" s="19">
        <v>0</v>
      </c>
    </row>
    <row r="12" spans="1:10" ht="19.5" customHeight="1">
      <c r="A12" s="59" t="s">
        <v>95</v>
      </c>
      <c r="B12" s="59" t="s">
        <v>83</v>
      </c>
      <c r="C12" s="59" t="s">
        <v>83</v>
      </c>
      <c r="D12" s="60" t="s">
        <v>85</v>
      </c>
      <c r="E12" s="60" t="s">
        <v>96</v>
      </c>
      <c r="F12" s="61">
        <f t="shared" si="0"/>
        <v>16</v>
      </c>
      <c r="G12" s="61">
        <v>16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95</v>
      </c>
      <c r="B13" s="59" t="s">
        <v>83</v>
      </c>
      <c r="C13" s="59" t="s">
        <v>97</v>
      </c>
      <c r="D13" s="60" t="s">
        <v>85</v>
      </c>
      <c r="E13" s="60" t="s">
        <v>98</v>
      </c>
      <c r="F13" s="61">
        <f t="shared" si="0"/>
        <v>8</v>
      </c>
      <c r="G13" s="61">
        <v>8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99</v>
      </c>
      <c r="B14" s="59" t="s">
        <v>100</v>
      </c>
      <c r="C14" s="59" t="s">
        <v>101</v>
      </c>
      <c r="D14" s="60" t="s">
        <v>85</v>
      </c>
      <c r="E14" s="60" t="s">
        <v>102</v>
      </c>
      <c r="F14" s="61">
        <f t="shared" si="0"/>
        <v>12</v>
      </c>
      <c r="G14" s="61">
        <v>12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103</v>
      </c>
      <c r="B15" s="59" t="s">
        <v>101</v>
      </c>
      <c r="C15" s="59" t="s">
        <v>104</v>
      </c>
      <c r="D15" s="60" t="s">
        <v>85</v>
      </c>
      <c r="E15" s="60" t="s">
        <v>105</v>
      </c>
      <c r="F15" s="61">
        <f t="shared" si="0"/>
        <v>12</v>
      </c>
      <c r="G15" s="61">
        <v>12</v>
      </c>
      <c r="H15" s="61">
        <v>0</v>
      </c>
      <c r="I15" s="61">
        <v>0</v>
      </c>
      <c r="J15" s="19">
        <v>0</v>
      </c>
    </row>
    <row r="16" spans="1:10" ht="19.5" customHeight="1">
      <c r="A16" s="59" t="s">
        <v>103</v>
      </c>
      <c r="B16" s="59" t="s">
        <v>101</v>
      </c>
      <c r="C16" s="59" t="s">
        <v>91</v>
      </c>
      <c r="D16" s="60" t="s">
        <v>85</v>
      </c>
      <c r="E16" s="60" t="s">
        <v>106</v>
      </c>
      <c r="F16" s="61">
        <f t="shared" si="0"/>
        <v>10.02</v>
      </c>
      <c r="G16" s="61">
        <v>10.02</v>
      </c>
      <c r="H16" s="61">
        <v>0</v>
      </c>
      <c r="I16" s="61">
        <v>0</v>
      </c>
      <c r="J16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114</v>
      </c>
    </row>
    <row r="2" spans="1:8" ht="20.25" customHeight="1">
      <c r="A2" s="111" t="s">
        <v>115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12" t="s">
        <v>6</v>
      </c>
      <c r="B4" s="113"/>
      <c r="C4" s="112" t="s">
        <v>7</v>
      </c>
      <c r="D4" s="141"/>
      <c r="E4" s="141"/>
      <c r="F4" s="141"/>
      <c r="G4" s="141"/>
      <c r="H4" s="113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116</v>
      </c>
      <c r="F5" s="63" t="s">
        <v>117</v>
      </c>
      <c r="G5" s="62" t="s">
        <v>118</v>
      </c>
      <c r="H5" s="63" t="s">
        <v>119</v>
      </c>
    </row>
    <row r="6" spans="1:8" ht="24" customHeight="1">
      <c r="A6" s="17" t="s">
        <v>120</v>
      </c>
      <c r="B6" s="16">
        <f>SUM(B7:B9)</f>
        <v>414.28</v>
      </c>
      <c r="C6" s="64" t="s">
        <v>121</v>
      </c>
      <c r="D6" s="16">
        <f aca="true" t="shared" si="0" ref="D6:D36">SUM(E6:H6)</f>
        <v>414.28</v>
      </c>
      <c r="E6" s="65">
        <f>SUM(E7:E36)</f>
        <v>414.28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122</v>
      </c>
      <c r="B7" s="16">
        <v>414.28</v>
      </c>
      <c r="C7" s="64" t="s">
        <v>123</v>
      </c>
      <c r="D7" s="16">
        <f t="shared" si="0"/>
        <v>335.26</v>
      </c>
      <c r="E7" s="65">
        <v>335.26</v>
      </c>
      <c r="F7" s="66">
        <v>0</v>
      </c>
      <c r="G7" s="66">
        <v>0</v>
      </c>
      <c r="H7" s="67">
        <v>0</v>
      </c>
    </row>
    <row r="8" spans="1:8" ht="24" customHeight="1">
      <c r="A8" s="17" t="s">
        <v>124</v>
      </c>
      <c r="B8" s="16">
        <v>0</v>
      </c>
      <c r="C8" s="64" t="s">
        <v>125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126</v>
      </c>
      <c r="B9" s="16">
        <v>0</v>
      </c>
      <c r="C9" s="64" t="s">
        <v>127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128</v>
      </c>
      <c r="B10" s="16">
        <f>SUM(B11:B14)</f>
        <v>0</v>
      </c>
      <c r="C10" s="64" t="s">
        <v>129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122</v>
      </c>
      <c r="B11" s="16">
        <v>0</v>
      </c>
      <c r="C11" s="64" t="s">
        <v>130</v>
      </c>
      <c r="D11" s="16">
        <f t="shared" si="0"/>
        <v>6</v>
      </c>
      <c r="E11" s="65">
        <v>6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124</v>
      </c>
      <c r="B12" s="16">
        <v>0</v>
      </c>
      <c r="C12" s="64" t="s">
        <v>131</v>
      </c>
      <c r="D12" s="16">
        <f t="shared" si="0"/>
        <v>15</v>
      </c>
      <c r="E12" s="65">
        <v>15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126</v>
      </c>
      <c r="B13" s="16">
        <v>0</v>
      </c>
      <c r="C13" s="64" t="s">
        <v>132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133</v>
      </c>
      <c r="B14" s="16">
        <v>0</v>
      </c>
      <c r="C14" s="64" t="s">
        <v>134</v>
      </c>
      <c r="D14" s="16">
        <f t="shared" si="0"/>
        <v>24</v>
      </c>
      <c r="E14" s="65">
        <v>24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135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136</v>
      </c>
      <c r="D16" s="16">
        <f t="shared" si="0"/>
        <v>12</v>
      </c>
      <c r="E16" s="65">
        <v>12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137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138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139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140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141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142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143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144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145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146</v>
      </c>
      <c r="D26" s="23">
        <f t="shared" si="0"/>
        <v>22.02</v>
      </c>
      <c r="E26" s="23">
        <v>22.02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147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148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149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150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151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152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153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154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155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156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157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414.28</v>
      </c>
      <c r="C40" s="25" t="s">
        <v>55</v>
      </c>
      <c r="D40" s="24">
        <f>SUM(D7:D38)</f>
        <v>414.28</v>
      </c>
      <c r="E40" s="24">
        <f>SUM(E7:E38)</f>
        <v>414.28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158</v>
      </c>
    </row>
    <row r="2" spans="1:41" ht="19.5" customHeight="1">
      <c r="A2" s="111" t="s">
        <v>159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21" t="s">
        <v>58</v>
      </c>
      <c r="B4" s="122"/>
      <c r="C4" s="122"/>
      <c r="D4" s="123"/>
      <c r="E4" s="152" t="s">
        <v>160</v>
      </c>
      <c r="F4" s="147" t="s">
        <v>161</v>
      </c>
      <c r="G4" s="148"/>
      <c r="H4" s="148"/>
      <c r="I4" s="148"/>
      <c r="J4" s="148"/>
      <c r="K4" s="148"/>
      <c r="L4" s="148"/>
      <c r="M4" s="148"/>
      <c r="N4" s="148"/>
      <c r="O4" s="149"/>
      <c r="P4" s="147" t="s">
        <v>162</v>
      </c>
      <c r="Q4" s="148"/>
      <c r="R4" s="148"/>
      <c r="S4" s="148"/>
      <c r="T4" s="148"/>
      <c r="U4" s="148"/>
      <c r="V4" s="148"/>
      <c r="W4" s="148"/>
      <c r="X4" s="148"/>
      <c r="Y4" s="149"/>
      <c r="Z4" s="147" t="s">
        <v>163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9"/>
    </row>
    <row r="5" spans="1:41" ht="19.5" customHeight="1">
      <c r="A5" s="150" t="s">
        <v>69</v>
      </c>
      <c r="B5" s="151"/>
      <c r="C5" s="119" t="s">
        <v>70</v>
      </c>
      <c r="D5" s="132" t="s">
        <v>113</v>
      </c>
      <c r="E5" s="153"/>
      <c r="F5" s="142" t="s">
        <v>59</v>
      </c>
      <c r="G5" s="144" t="s">
        <v>164</v>
      </c>
      <c r="H5" s="145"/>
      <c r="I5" s="146"/>
      <c r="J5" s="144" t="s">
        <v>165</v>
      </c>
      <c r="K5" s="145"/>
      <c r="L5" s="146"/>
      <c r="M5" s="144" t="s">
        <v>166</v>
      </c>
      <c r="N5" s="145"/>
      <c r="O5" s="146"/>
      <c r="P5" s="155" t="s">
        <v>59</v>
      </c>
      <c r="Q5" s="144" t="s">
        <v>164</v>
      </c>
      <c r="R5" s="145"/>
      <c r="S5" s="146"/>
      <c r="T5" s="144" t="s">
        <v>165</v>
      </c>
      <c r="U5" s="145"/>
      <c r="V5" s="146"/>
      <c r="W5" s="144" t="s">
        <v>166</v>
      </c>
      <c r="X5" s="145"/>
      <c r="Y5" s="146"/>
      <c r="Z5" s="142" t="s">
        <v>59</v>
      </c>
      <c r="AA5" s="144" t="s">
        <v>164</v>
      </c>
      <c r="AB5" s="145"/>
      <c r="AC5" s="146"/>
      <c r="AD5" s="144" t="s">
        <v>165</v>
      </c>
      <c r="AE5" s="145"/>
      <c r="AF5" s="146"/>
      <c r="AG5" s="144" t="s">
        <v>166</v>
      </c>
      <c r="AH5" s="145"/>
      <c r="AI5" s="146"/>
      <c r="AJ5" s="144" t="s">
        <v>167</v>
      </c>
      <c r="AK5" s="145"/>
      <c r="AL5" s="146"/>
      <c r="AM5" s="144" t="s">
        <v>119</v>
      </c>
      <c r="AN5" s="145"/>
      <c r="AO5" s="146"/>
    </row>
    <row r="6" spans="1:41" ht="29.25" customHeight="1">
      <c r="A6" s="80" t="s">
        <v>79</v>
      </c>
      <c r="B6" s="80" t="s">
        <v>80</v>
      </c>
      <c r="C6" s="120"/>
      <c r="D6" s="120"/>
      <c r="E6" s="154"/>
      <c r="F6" s="143"/>
      <c r="G6" s="81" t="s">
        <v>74</v>
      </c>
      <c r="H6" s="82" t="s">
        <v>109</v>
      </c>
      <c r="I6" s="82" t="s">
        <v>110</v>
      </c>
      <c r="J6" s="81" t="s">
        <v>74</v>
      </c>
      <c r="K6" s="82" t="s">
        <v>109</v>
      </c>
      <c r="L6" s="82" t="s">
        <v>110</v>
      </c>
      <c r="M6" s="81" t="s">
        <v>74</v>
      </c>
      <c r="N6" s="82" t="s">
        <v>109</v>
      </c>
      <c r="O6" s="83" t="s">
        <v>110</v>
      </c>
      <c r="P6" s="143"/>
      <c r="Q6" s="84" t="s">
        <v>74</v>
      </c>
      <c r="R6" s="49" t="s">
        <v>109</v>
      </c>
      <c r="S6" s="49" t="s">
        <v>110</v>
      </c>
      <c r="T6" s="84" t="s">
        <v>74</v>
      </c>
      <c r="U6" s="49" t="s">
        <v>109</v>
      </c>
      <c r="V6" s="48" t="s">
        <v>110</v>
      </c>
      <c r="W6" s="44" t="s">
        <v>74</v>
      </c>
      <c r="X6" s="84" t="s">
        <v>109</v>
      </c>
      <c r="Y6" s="49" t="s">
        <v>110</v>
      </c>
      <c r="Z6" s="143"/>
      <c r="AA6" s="81" t="s">
        <v>74</v>
      </c>
      <c r="AB6" s="80" t="s">
        <v>109</v>
      </c>
      <c r="AC6" s="80" t="s">
        <v>110</v>
      </c>
      <c r="AD6" s="81" t="s">
        <v>74</v>
      </c>
      <c r="AE6" s="80" t="s">
        <v>109</v>
      </c>
      <c r="AF6" s="80" t="s">
        <v>110</v>
      </c>
      <c r="AG6" s="81" t="s">
        <v>74</v>
      </c>
      <c r="AH6" s="82" t="s">
        <v>109</v>
      </c>
      <c r="AI6" s="82" t="s">
        <v>110</v>
      </c>
      <c r="AJ6" s="81" t="s">
        <v>74</v>
      </c>
      <c r="AK6" s="82" t="s">
        <v>109</v>
      </c>
      <c r="AL6" s="82" t="s">
        <v>110</v>
      </c>
      <c r="AM6" s="81" t="s">
        <v>74</v>
      </c>
      <c r="AN6" s="82" t="s">
        <v>109</v>
      </c>
      <c r="AO6" s="82" t="s">
        <v>110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>SUM(F7,P7,Z7)</f>
        <v>414.28</v>
      </c>
      <c r="F7" s="51">
        <f>SUM(G7,J7,M7)</f>
        <v>414.28</v>
      </c>
      <c r="G7" s="51">
        <f>SUM(H7:I7)</f>
        <v>414.28</v>
      </c>
      <c r="H7" s="51">
        <v>243.98</v>
      </c>
      <c r="I7" s="52">
        <v>170.3</v>
      </c>
      <c r="J7" s="51">
        <f>SUM(K7:L7)</f>
        <v>0</v>
      </c>
      <c r="K7" s="51">
        <v>0</v>
      </c>
      <c r="L7" s="52">
        <v>0</v>
      </c>
      <c r="M7" s="51">
        <f>SUM(N7:O7)</f>
        <v>0</v>
      </c>
      <c r="N7" s="51">
        <v>0</v>
      </c>
      <c r="O7" s="52">
        <v>0</v>
      </c>
      <c r="P7" s="53">
        <f>SUM(Q7,T7,W7)</f>
        <v>0</v>
      </c>
      <c r="Q7" s="51">
        <f>SUM(R7:S7)</f>
        <v>0</v>
      </c>
      <c r="R7" s="51">
        <v>0</v>
      </c>
      <c r="S7" s="52">
        <v>0</v>
      </c>
      <c r="T7" s="51">
        <f>SUM(U7:V7)</f>
        <v>0</v>
      </c>
      <c r="U7" s="51">
        <v>0</v>
      </c>
      <c r="V7" s="51">
        <v>0</v>
      </c>
      <c r="W7" s="51">
        <f>SUM(X7:Y7)</f>
        <v>0</v>
      </c>
      <c r="X7" s="51">
        <v>0</v>
      </c>
      <c r="Y7" s="52">
        <v>0</v>
      </c>
      <c r="Z7" s="53">
        <f>SUM(AA7,AD7,AG7,AJ7,AM7)</f>
        <v>0</v>
      </c>
      <c r="AA7" s="51">
        <f>SUM(AB7:AC7)</f>
        <v>0</v>
      </c>
      <c r="AB7" s="51">
        <v>0</v>
      </c>
      <c r="AC7" s="52">
        <v>0</v>
      </c>
      <c r="AD7" s="51">
        <f>SUM(AE7:AF7)</f>
        <v>0</v>
      </c>
      <c r="AE7" s="51">
        <v>0</v>
      </c>
      <c r="AF7" s="52">
        <v>0</v>
      </c>
      <c r="AG7" s="51">
        <f>SUM(AH7:AI7)</f>
        <v>0</v>
      </c>
      <c r="AH7" s="51">
        <v>0</v>
      </c>
      <c r="AI7" s="52">
        <v>0</v>
      </c>
      <c r="AJ7" s="51">
        <f>SUM(AK7:AL7)</f>
        <v>0</v>
      </c>
      <c r="AK7" s="51">
        <v>0</v>
      </c>
      <c r="AL7" s="52">
        <v>0</v>
      </c>
      <c r="AM7" s="51">
        <f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168</v>
      </c>
      <c r="C8" s="50" t="s">
        <v>38</v>
      </c>
      <c r="D8" s="50" t="s">
        <v>169</v>
      </c>
      <c r="E8" s="51">
        <f>SUM(F8,P8,Z8)</f>
        <v>414.28</v>
      </c>
      <c r="F8" s="51">
        <f>SUM(G8,J8,M8)</f>
        <v>414.28</v>
      </c>
      <c r="G8" s="51">
        <f>SUM(H8:I8)</f>
        <v>414.28</v>
      </c>
      <c r="H8" s="51">
        <v>243.98</v>
      </c>
      <c r="I8" s="52">
        <v>170.3</v>
      </c>
      <c r="J8" s="51">
        <f>SUM(K8:L8)</f>
        <v>0</v>
      </c>
      <c r="K8" s="51">
        <v>0</v>
      </c>
      <c r="L8" s="52">
        <v>0</v>
      </c>
      <c r="M8" s="51">
        <f>SUM(N8:O8)</f>
        <v>0</v>
      </c>
      <c r="N8" s="51">
        <v>0</v>
      </c>
      <c r="O8" s="52">
        <v>0</v>
      </c>
      <c r="P8" s="53">
        <f>SUM(Q8,T8,W8)</f>
        <v>0</v>
      </c>
      <c r="Q8" s="51">
        <f>SUM(R8:S8)</f>
        <v>0</v>
      </c>
      <c r="R8" s="51">
        <v>0</v>
      </c>
      <c r="S8" s="52">
        <v>0</v>
      </c>
      <c r="T8" s="51">
        <f>SUM(U8:V8)</f>
        <v>0</v>
      </c>
      <c r="U8" s="51">
        <v>0</v>
      </c>
      <c r="V8" s="51">
        <v>0</v>
      </c>
      <c r="W8" s="51">
        <f>SUM(X8:Y8)</f>
        <v>0</v>
      </c>
      <c r="X8" s="51">
        <v>0</v>
      </c>
      <c r="Y8" s="52">
        <v>0</v>
      </c>
      <c r="Z8" s="53">
        <f>SUM(AA8,AD8,AG8,AJ8,AM8)</f>
        <v>0</v>
      </c>
      <c r="AA8" s="51">
        <f>SUM(AB8:AC8)</f>
        <v>0</v>
      </c>
      <c r="AB8" s="51">
        <v>0</v>
      </c>
      <c r="AC8" s="52">
        <v>0</v>
      </c>
      <c r="AD8" s="51">
        <f>SUM(AE8:AF8)</f>
        <v>0</v>
      </c>
      <c r="AE8" s="51">
        <v>0</v>
      </c>
      <c r="AF8" s="52">
        <v>0</v>
      </c>
      <c r="AG8" s="51">
        <f>SUM(AH8:AI8)</f>
        <v>0</v>
      </c>
      <c r="AH8" s="51">
        <v>0</v>
      </c>
      <c r="AI8" s="52">
        <v>0</v>
      </c>
      <c r="AJ8" s="51">
        <f>SUM(AK8:AL8)</f>
        <v>0</v>
      </c>
      <c r="AK8" s="51">
        <v>0</v>
      </c>
      <c r="AL8" s="52">
        <v>0</v>
      </c>
      <c r="AM8" s="51">
        <f>SUM(AN8:AO8)</f>
        <v>0</v>
      </c>
      <c r="AN8" s="51">
        <v>0</v>
      </c>
      <c r="AO8" s="52">
        <v>0</v>
      </c>
    </row>
    <row r="9" spans="1:41" ht="19.5" customHeight="1">
      <c r="A9" s="50" t="s">
        <v>168</v>
      </c>
      <c r="B9" s="50" t="s">
        <v>170</v>
      </c>
      <c r="C9" s="50" t="s">
        <v>85</v>
      </c>
      <c r="D9" s="50" t="s">
        <v>171</v>
      </c>
      <c r="E9" s="51">
        <f>SUM(F9,P9,Z9)</f>
        <v>194.72</v>
      </c>
      <c r="F9" s="51">
        <f>SUM(G9,J9,M9)</f>
        <v>194.72</v>
      </c>
      <c r="G9" s="51">
        <f>SUM(H9:I9)</f>
        <v>194.72</v>
      </c>
      <c r="H9" s="51">
        <v>194.72</v>
      </c>
      <c r="I9" s="52">
        <v>0</v>
      </c>
      <c r="J9" s="51">
        <f>SUM(K9:L9)</f>
        <v>0</v>
      </c>
      <c r="K9" s="51">
        <v>0</v>
      </c>
      <c r="L9" s="52">
        <v>0</v>
      </c>
      <c r="M9" s="51">
        <f>SUM(N9:O9)</f>
        <v>0</v>
      </c>
      <c r="N9" s="51">
        <v>0</v>
      </c>
      <c r="O9" s="52">
        <v>0</v>
      </c>
      <c r="P9" s="53">
        <f>SUM(Q9,T9,W9)</f>
        <v>0</v>
      </c>
      <c r="Q9" s="51">
        <f>SUM(R9:S9)</f>
        <v>0</v>
      </c>
      <c r="R9" s="51">
        <v>0</v>
      </c>
      <c r="S9" s="52">
        <v>0</v>
      </c>
      <c r="T9" s="51">
        <f>SUM(U9:V9)</f>
        <v>0</v>
      </c>
      <c r="U9" s="51">
        <v>0</v>
      </c>
      <c r="V9" s="51">
        <v>0</v>
      </c>
      <c r="W9" s="51">
        <f>SUM(X9:Y9)</f>
        <v>0</v>
      </c>
      <c r="X9" s="51">
        <v>0</v>
      </c>
      <c r="Y9" s="52">
        <v>0</v>
      </c>
      <c r="Z9" s="53">
        <f>SUM(AA9,AD9,AG9,AJ9,AM9)</f>
        <v>0</v>
      </c>
      <c r="AA9" s="51">
        <f>SUM(AB9:AC9)</f>
        <v>0</v>
      </c>
      <c r="AB9" s="51">
        <v>0</v>
      </c>
      <c r="AC9" s="52">
        <v>0</v>
      </c>
      <c r="AD9" s="51">
        <f>SUM(AE9:AF9)</f>
        <v>0</v>
      </c>
      <c r="AE9" s="51">
        <v>0</v>
      </c>
      <c r="AF9" s="52">
        <v>0</v>
      </c>
      <c r="AG9" s="51">
        <f>SUM(AH9:AI9)</f>
        <v>0</v>
      </c>
      <c r="AH9" s="51">
        <v>0</v>
      </c>
      <c r="AI9" s="52">
        <v>0</v>
      </c>
      <c r="AJ9" s="51">
        <f>SUM(AK9:AL9)</f>
        <v>0</v>
      </c>
      <c r="AK9" s="51">
        <v>0</v>
      </c>
      <c r="AL9" s="52">
        <v>0</v>
      </c>
      <c r="AM9" s="51">
        <f>SUM(AN9:AO9)</f>
        <v>0</v>
      </c>
      <c r="AN9" s="51">
        <v>0</v>
      </c>
      <c r="AO9" s="52">
        <v>0</v>
      </c>
    </row>
    <row r="10" spans="1:41" ht="19.5" customHeight="1">
      <c r="A10" s="50" t="s">
        <v>168</v>
      </c>
      <c r="B10" s="50" t="s">
        <v>172</v>
      </c>
      <c r="C10" s="50" t="s">
        <v>85</v>
      </c>
      <c r="D10" s="50" t="s">
        <v>173</v>
      </c>
      <c r="E10" s="51">
        <f>SUM(F10,P10,Z10)</f>
        <v>219.56</v>
      </c>
      <c r="F10" s="51">
        <f>SUM(G10,J10,M10)</f>
        <v>219.56</v>
      </c>
      <c r="G10" s="51">
        <f>SUM(H10:I10)</f>
        <v>219.56</v>
      </c>
      <c r="H10" s="51">
        <v>49.26</v>
      </c>
      <c r="I10" s="52">
        <v>170.3</v>
      </c>
      <c r="J10" s="51">
        <f>SUM(K10:L10)</f>
        <v>0</v>
      </c>
      <c r="K10" s="51">
        <v>0</v>
      </c>
      <c r="L10" s="52">
        <v>0</v>
      </c>
      <c r="M10" s="51">
        <f>SUM(N10:O10)</f>
        <v>0</v>
      </c>
      <c r="N10" s="51">
        <v>0</v>
      </c>
      <c r="O10" s="52">
        <v>0</v>
      </c>
      <c r="P10" s="53">
        <f>SUM(Q10,T10,W10)</f>
        <v>0</v>
      </c>
      <c r="Q10" s="51">
        <f>SUM(R10:S10)</f>
        <v>0</v>
      </c>
      <c r="R10" s="51">
        <v>0</v>
      </c>
      <c r="S10" s="52">
        <v>0</v>
      </c>
      <c r="T10" s="51">
        <f>SUM(U10:V10)</f>
        <v>0</v>
      </c>
      <c r="U10" s="51">
        <v>0</v>
      </c>
      <c r="V10" s="51">
        <v>0</v>
      </c>
      <c r="W10" s="51">
        <f>SUM(X10:Y10)</f>
        <v>0</v>
      </c>
      <c r="X10" s="51">
        <v>0</v>
      </c>
      <c r="Y10" s="52">
        <v>0</v>
      </c>
      <c r="Z10" s="53">
        <f>SUM(AA10,AD10,AG10,AJ10,AM10)</f>
        <v>0</v>
      </c>
      <c r="AA10" s="51">
        <f>SUM(AB10:AC10)</f>
        <v>0</v>
      </c>
      <c r="AB10" s="51">
        <v>0</v>
      </c>
      <c r="AC10" s="52">
        <v>0</v>
      </c>
      <c r="AD10" s="51">
        <f>SUM(AE10:AF10)</f>
        <v>0</v>
      </c>
      <c r="AE10" s="51">
        <v>0</v>
      </c>
      <c r="AF10" s="52">
        <v>0</v>
      </c>
      <c r="AG10" s="51">
        <f>SUM(AH10:AI10)</f>
        <v>0</v>
      </c>
      <c r="AH10" s="51">
        <v>0</v>
      </c>
      <c r="AI10" s="52">
        <v>0</v>
      </c>
      <c r="AJ10" s="51">
        <f>SUM(AK10:AL10)</f>
        <v>0</v>
      </c>
      <c r="AK10" s="51">
        <v>0</v>
      </c>
      <c r="AL10" s="52">
        <v>0</v>
      </c>
      <c r="AM10" s="51">
        <f>SUM(AN10:AO10)</f>
        <v>0</v>
      </c>
      <c r="AN10" s="51">
        <v>0</v>
      </c>
      <c r="AO10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I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174</v>
      </c>
    </row>
    <row r="2" spans="1:113" ht="19.5" customHeight="1">
      <c r="A2" s="111" t="s">
        <v>175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7" t="s">
        <v>58</v>
      </c>
      <c r="B4" s="158"/>
      <c r="C4" s="158"/>
      <c r="D4" s="159"/>
      <c r="E4" s="156" t="s">
        <v>59</v>
      </c>
      <c r="F4" s="147" t="s">
        <v>176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9"/>
      <c r="T4" s="147" t="s">
        <v>177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/>
      <c r="AV4" s="147" t="s">
        <v>178</v>
      </c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147" t="s">
        <v>179</v>
      </c>
      <c r="BI4" s="148"/>
      <c r="BJ4" s="148"/>
      <c r="BK4" s="148"/>
      <c r="BL4" s="149"/>
      <c r="BM4" s="147" t="s">
        <v>180</v>
      </c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9"/>
      <c r="BZ4" s="147" t="s">
        <v>181</v>
      </c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9"/>
      <c r="CR4" s="116" t="s">
        <v>182</v>
      </c>
      <c r="CS4" s="117"/>
      <c r="CT4" s="118"/>
      <c r="CU4" s="116" t="s">
        <v>183</v>
      </c>
      <c r="CV4" s="117"/>
      <c r="CW4" s="117"/>
      <c r="CX4" s="117"/>
      <c r="CY4" s="117"/>
      <c r="CZ4" s="118"/>
      <c r="DA4" s="116" t="s">
        <v>184</v>
      </c>
      <c r="DB4" s="117"/>
      <c r="DC4" s="118"/>
      <c r="DD4" s="147" t="s">
        <v>185</v>
      </c>
      <c r="DE4" s="148"/>
      <c r="DF4" s="148"/>
      <c r="DG4" s="148"/>
      <c r="DH4" s="148"/>
      <c r="DI4" s="149"/>
    </row>
    <row r="5" spans="1:113" ht="19.5" customHeight="1">
      <c r="A5" s="121" t="s">
        <v>69</v>
      </c>
      <c r="B5" s="122"/>
      <c r="C5" s="123"/>
      <c r="D5" s="156" t="s">
        <v>186</v>
      </c>
      <c r="E5" s="126"/>
      <c r="F5" s="114" t="s">
        <v>74</v>
      </c>
      <c r="G5" s="114" t="s">
        <v>187</v>
      </c>
      <c r="H5" s="114" t="s">
        <v>188</v>
      </c>
      <c r="I5" s="114" t="s">
        <v>189</v>
      </c>
      <c r="J5" s="114" t="s">
        <v>190</v>
      </c>
      <c r="K5" s="114" t="s">
        <v>191</v>
      </c>
      <c r="L5" s="114" t="s">
        <v>192</v>
      </c>
      <c r="M5" s="114" t="s">
        <v>193</v>
      </c>
      <c r="N5" s="114" t="s">
        <v>194</v>
      </c>
      <c r="O5" s="114" t="s">
        <v>195</v>
      </c>
      <c r="P5" s="114" t="s">
        <v>196</v>
      </c>
      <c r="Q5" s="114" t="s">
        <v>105</v>
      </c>
      <c r="R5" s="114" t="s">
        <v>197</v>
      </c>
      <c r="S5" s="114" t="s">
        <v>198</v>
      </c>
      <c r="T5" s="114" t="s">
        <v>74</v>
      </c>
      <c r="U5" s="114" t="s">
        <v>199</v>
      </c>
      <c r="V5" s="114" t="s">
        <v>200</v>
      </c>
      <c r="W5" s="114" t="s">
        <v>201</v>
      </c>
      <c r="X5" s="114" t="s">
        <v>202</v>
      </c>
      <c r="Y5" s="114" t="s">
        <v>203</v>
      </c>
      <c r="Z5" s="114" t="s">
        <v>204</v>
      </c>
      <c r="AA5" s="114" t="s">
        <v>205</v>
      </c>
      <c r="AB5" s="114" t="s">
        <v>206</v>
      </c>
      <c r="AC5" s="114" t="s">
        <v>207</v>
      </c>
      <c r="AD5" s="114" t="s">
        <v>208</v>
      </c>
      <c r="AE5" s="114" t="s">
        <v>209</v>
      </c>
      <c r="AF5" s="114" t="s">
        <v>210</v>
      </c>
      <c r="AG5" s="114" t="s">
        <v>211</v>
      </c>
      <c r="AH5" s="114" t="s">
        <v>212</v>
      </c>
      <c r="AI5" s="114" t="s">
        <v>213</v>
      </c>
      <c r="AJ5" s="114" t="s">
        <v>214</v>
      </c>
      <c r="AK5" s="114" t="s">
        <v>215</v>
      </c>
      <c r="AL5" s="114" t="s">
        <v>216</v>
      </c>
      <c r="AM5" s="114" t="s">
        <v>217</v>
      </c>
      <c r="AN5" s="114" t="s">
        <v>218</v>
      </c>
      <c r="AO5" s="114" t="s">
        <v>219</v>
      </c>
      <c r="AP5" s="114" t="s">
        <v>220</v>
      </c>
      <c r="AQ5" s="114" t="s">
        <v>221</v>
      </c>
      <c r="AR5" s="114" t="s">
        <v>222</v>
      </c>
      <c r="AS5" s="114" t="s">
        <v>223</v>
      </c>
      <c r="AT5" s="114" t="s">
        <v>224</v>
      </c>
      <c r="AU5" s="114" t="s">
        <v>225</v>
      </c>
      <c r="AV5" s="114" t="s">
        <v>74</v>
      </c>
      <c r="AW5" s="114" t="s">
        <v>226</v>
      </c>
      <c r="AX5" s="114" t="s">
        <v>227</v>
      </c>
      <c r="AY5" s="114" t="s">
        <v>228</v>
      </c>
      <c r="AZ5" s="114" t="s">
        <v>229</v>
      </c>
      <c r="BA5" s="114" t="s">
        <v>230</v>
      </c>
      <c r="BB5" s="114" t="s">
        <v>231</v>
      </c>
      <c r="BC5" s="114" t="s">
        <v>232</v>
      </c>
      <c r="BD5" s="114" t="s">
        <v>233</v>
      </c>
      <c r="BE5" s="114" t="s">
        <v>234</v>
      </c>
      <c r="BF5" s="114" t="s">
        <v>235</v>
      </c>
      <c r="BG5" s="132" t="s">
        <v>236</v>
      </c>
      <c r="BH5" s="132" t="s">
        <v>74</v>
      </c>
      <c r="BI5" s="132" t="s">
        <v>237</v>
      </c>
      <c r="BJ5" s="132" t="s">
        <v>238</v>
      </c>
      <c r="BK5" s="132" t="s">
        <v>239</v>
      </c>
      <c r="BL5" s="132" t="s">
        <v>240</v>
      </c>
      <c r="BM5" s="114" t="s">
        <v>74</v>
      </c>
      <c r="BN5" s="114" t="s">
        <v>241</v>
      </c>
      <c r="BO5" s="114" t="s">
        <v>242</v>
      </c>
      <c r="BP5" s="114" t="s">
        <v>243</v>
      </c>
      <c r="BQ5" s="114" t="s">
        <v>244</v>
      </c>
      <c r="BR5" s="114" t="s">
        <v>245</v>
      </c>
      <c r="BS5" s="114" t="s">
        <v>246</v>
      </c>
      <c r="BT5" s="114" t="s">
        <v>247</v>
      </c>
      <c r="BU5" s="114" t="s">
        <v>248</v>
      </c>
      <c r="BV5" s="114" t="s">
        <v>249</v>
      </c>
      <c r="BW5" s="160" t="s">
        <v>250</v>
      </c>
      <c r="BX5" s="160" t="s">
        <v>251</v>
      </c>
      <c r="BY5" s="114" t="s">
        <v>252</v>
      </c>
      <c r="BZ5" s="114" t="s">
        <v>74</v>
      </c>
      <c r="CA5" s="114" t="s">
        <v>241</v>
      </c>
      <c r="CB5" s="114" t="s">
        <v>242</v>
      </c>
      <c r="CC5" s="114" t="s">
        <v>243</v>
      </c>
      <c r="CD5" s="114" t="s">
        <v>244</v>
      </c>
      <c r="CE5" s="114" t="s">
        <v>245</v>
      </c>
      <c r="CF5" s="114" t="s">
        <v>246</v>
      </c>
      <c r="CG5" s="114" t="s">
        <v>247</v>
      </c>
      <c r="CH5" s="114" t="s">
        <v>253</v>
      </c>
      <c r="CI5" s="114" t="s">
        <v>254</v>
      </c>
      <c r="CJ5" s="114" t="s">
        <v>255</v>
      </c>
      <c r="CK5" s="114" t="s">
        <v>256</v>
      </c>
      <c r="CL5" s="114" t="s">
        <v>248</v>
      </c>
      <c r="CM5" s="114" t="s">
        <v>249</v>
      </c>
      <c r="CN5" s="114" t="s">
        <v>257</v>
      </c>
      <c r="CO5" s="160" t="s">
        <v>250</v>
      </c>
      <c r="CP5" s="160" t="s">
        <v>251</v>
      </c>
      <c r="CQ5" s="114" t="s">
        <v>258</v>
      </c>
      <c r="CR5" s="160" t="s">
        <v>74</v>
      </c>
      <c r="CS5" s="160" t="s">
        <v>259</v>
      </c>
      <c r="CT5" s="114" t="s">
        <v>260</v>
      </c>
      <c r="CU5" s="160" t="s">
        <v>74</v>
      </c>
      <c r="CV5" s="160" t="s">
        <v>259</v>
      </c>
      <c r="CW5" s="114" t="s">
        <v>261</v>
      </c>
      <c r="CX5" s="160" t="s">
        <v>262</v>
      </c>
      <c r="CY5" s="160" t="s">
        <v>263</v>
      </c>
      <c r="CZ5" s="132" t="s">
        <v>260</v>
      </c>
      <c r="DA5" s="160" t="s">
        <v>74</v>
      </c>
      <c r="DB5" s="160" t="s">
        <v>184</v>
      </c>
      <c r="DC5" s="160" t="s">
        <v>264</v>
      </c>
      <c r="DD5" s="114" t="s">
        <v>74</v>
      </c>
      <c r="DE5" s="114" t="s">
        <v>265</v>
      </c>
      <c r="DF5" s="114" t="s">
        <v>266</v>
      </c>
      <c r="DG5" s="114" t="s">
        <v>264</v>
      </c>
      <c r="DH5" s="114" t="s">
        <v>267</v>
      </c>
      <c r="DI5" s="114" t="s">
        <v>185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20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20"/>
      <c r="BH6" s="120"/>
      <c r="BI6" s="120"/>
      <c r="BJ6" s="120"/>
      <c r="BK6" s="120"/>
      <c r="BL6" s="120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61"/>
      <c r="BX6" s="161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61"/>
      <c r="CP6" s="161"/>
      <c r="CQ6" s="115"/>
      <c r="CR6" s="161"/>
      <c r="CS6" s="161"/>
      <c r="CT6" s="115"/>
      <c r="CU6" s="161"/>
      <c r="CV6" s="161"/>
      <c r="CW6" s="115"/>
      <c r="CX6" s="161"/>
      <c r="CY6" s="161"/>
      <c r="CZ6" s="120"/>
      <c r="DA6" s="161"/>
      <c r="DB6" s="161"/>
      <c r="DC6" s="161"/>
      <c r="DD6" s="115"/>
      <c r="DE6" s="115"/>
      <c r="DF6" s="115"/>
      <c r="DG6" s="115"/>
      <c r="DH6" s="115"/>
      <c r="DI6" s="115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8">SUM(F7,T7,AV7,BH7,BM7,BZ7,CR7,CU7,DA7,DD7)</f>
        <v>414.28</v>
      </c>
      <c r="F7" s="88">
        <v>194.72</v>
      </c>
      <c r="G7" s="88">
        <v>50</v>
      </c>
      <c r="H7" s="88">
        <v>12.02</v>
      </c>
      <c r="I7" s="88">
        <v>0</v>
      </c>
      <c r="J7" s="88">
        <v>0</v>
      </c>
      <c r="K7" s="88">
        <v>40</v>
      </c>
      <c r="L7" s="88">
        <v>16</v>
      </c>
      <c r="M7" s="88">
        <v>8</v>
      </c>
      <c r="N7" s="88">
        <v>12</v>
      </c>
      <c r="O7" s="89">
        <v>0</v>
      </c>
      <c r="P7" s="89">
        <v>0</v>
      </c>
      <c r="Q7" s="89">
        <v>12</v>
      </c>
      <c r="R7" s="89">
        <v>0</v>
      </c>
      <c r="S7" s="89">
        <v>44.7</v>
      </c>
      <c r="T7" s="89">
        <v>219.56</v>
      </c>
      <c r="U7" s="89">
        <v>0</v>
      </c>
      <c r="V7" s="89">
        <v>7</v>
      </c>
      <c r="W7" s="89">
        <v>0</v>
      </c>
      <c r="X7" s="89">
        <v>0</v>
      </c>
      <c r="Y7" s="89">
        <v>1</v>
      </c>
      <c r="Z7" s="89">
        <v>0.5</v>
      </c>
      <c r="AA7" s="89">
        <v>0</v>
      </c>
      <c r="AB7" s="89">
        <v>0</v>
      </c>
      <c r="AC7" s="89">
        <v>0</v>
      </c>
      <c r="AD7" s="89">
        <v>19</v>
      </c>
      <c r="AE7" s="89">
        <v>0</v>
      </c>
      <c r="AF7" s="89">
        <v>8</v>
      </c>
      <c r="AG7" s="89">
        <v>0</v>
      </c>
      <c r="AH7" s="89">
        <v>0</v>
      </c>
      <c r="AI7" s="89">
        <v>6</v>
      </c>
      <c r="AJ7" s="89">
        <v>1</v>
      </c>
      <c r="AK7" s="89">
        <v>0</v>
      </c>
      <c r="AL7" s="89">
        <v>0</v>
      </c>
      <c r="AM7" s="89">
        <v>0</v>
      </c>
      <c r="AN7" s="89">
        <v>14.3</v>
      </c>
      <c r="AO7" s="89">
        <v>140</v>
      </c>
      <c r="AP7" s="89">
        <v>1.5</v>
      </c>
      <c r="AQ7" s="89">
        <v>0</v>
      </c>
      <c r="AR7" s="89">
        <v>8</v>
      </c>
      <c r="AS7" s="89">
        <v>0</v>
      </c>
      <c r="AT7" s="89">
        <v>0</v>
      </c>
      <c r="AU7" s="89">
        <v>13.26</v>
      </c>
      <c r="AV7" s="89">
        <v>0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268</v>
      </c>
      <c r="E8" s="88">
        <f t="shared" si="0"/>
        <v>335.26</v>
      </c>
      <c r="F8" s="88">
        <v>136.7</v>
      </c>
      <c r="G8" s="88">
        <v>50</v>
      </c>
      <c r="H8" s="88">
        <v>2</v>
      </c>
      <c r="I8" s="88">
        <v>0</v>
      </c>
      <c r="J8" s="88">
        <v>0</v>
      </c>
      <c r="K8" s="88">
        <v>40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44.7</v>
      </c>
      <c r="T8" s="89">
        <v>198.56</v>
      </c>
      <c r="U8" s="89">
        <v>0</v>
      </c>
      <c r="V8" s="89">
        <v>6</v>
      </c>
      <c r="W8" s="89">
        <v>0</v>
      </c>
      <c r="X8" s="89">
        <v>0</v>
      </c>
      <c r="Y8" s="89">
        <v>1</v>
      </c>
      <c r="Z8" s="89">
        <v>0.5</v>
      </c>
      <c r="AA8" s="89">
        <v>0</v>
      </c>
      <c r="AB8" s="89">
        <v>0</v>
      </c>
      <c r="AC8" s="89">
        <v>0</v>
      </c>
      <c r="AD8" s="89">
        <v>19</v>
      </c>
      <c r="AE8" s="89">
        <v>0</v>
      </c>
      <c r="AF8" s="89">
        <v>8</v>
      </c>
      <c r="AG8" s="89">
        <v>0</v>
      </c>
      <c r="AH8" s="89">
        <v>0</v>
      </c>
      <c r="AI8" s="89">
        <v>0</v>
      </c>
      <c r="AJ8" s="89">
        <v>1</v>
      </c>
      <c r="AK8" s="89">
        <v>0</v>
      </c>
      <c r="AL8" s="89">
        <v>0</v>
      </c>
      <c r="AM8" s="89">
        <v>0</v>
      </c>
      <c r="AN8" s="89">
        <v>5.3</v>
      </c>
      <c r="AO8" s="89">
        <v>140</v>
      </c>
      <c r="AP8" s="89">
        <v>1.5</v>
      </c>
      <c r="AQ8" s="89">
        <v>0</v>
      </c>
      <c r="AR8" s="89">
        <v>8</v>
      </c>
      <c r="AS8" s="89">
        <v>0</v>
      </c>
      <c r="AT8" s="89">
        <v>0</v>
      </c>
      <c r="AU8" s="89">
        <v>8.26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269</v>
      </c>
      <c r="E9" s="88">
        <f t="shared" si="0"/>
        <v>335.26</v>
      </c>
      <c r="F9" s="88">
        <v>136.7</v>
      </c>
      <c r="G9" s="88">
        <v>50</v>
      </c>
      <c r="H9" s="88">
        <v>2</v>
      </c>
      <c r="I9" s="88">
        <v>0</v>
      </c>
      <c r="J9" s="88">
        <v>0</v>
      </c>
      <c r="K9" s="88">
        <v>40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44.7</v>
      </c>
      <c r="T9" s="89">
        <v>198.56</v>
      </c>
      <c r="U9" s="89">
        <v>0</v>
      </c>
      <c r="V9" s="89">
        <v>6</v>
      </c>
      <c r="W9" s="89">
        <v>0</v>
      </c>
      <c r="X9" s="89">
        <v>0</v>
      </c>
      <c r="Y9" s="89">
        <v>1</v>
      </c>
      <c r="Z9" s="89">
        <v>0.5</v>
      </c>
      <c r="AA9" s="89">
        <v>0</v>
      </c>
      <c r="AB9" s="89">
        <v>0</v>
      </c>
      <c r="AC9" s="89">
        <v>0</v>
      </c>
      <c r="AD9" s="89">
        <v>19</v>
      </c>
      <c r="AE9" s="89">
        <v>0</v>
      </c>
      <c r="AF9" s="89">
        <v>8</v>
      </c>
      <c r="AG9" s="89">
        <v>0</v>
      </c>
      <c r="AH9" s="89">
        <v>0</v>
      </c>
      <c r="AI9" s="89">
        <v>0</v>
      </c>
      <c r="AJ9" s="89">
        <v>1</v>
      </c>
      <c r="AK9" s="89">
        <v>0</v>
      </c>
      <c r="AL9" s="89">
        <v>0</v>
      </c>
      <c r="AM9" s="89">
        <v>0</v>
      </c>
      <c r="AN9" s="89">
        <v>5.3</v>
      </c>
      <c r="AO9" s="89">
        <v>140</v>
      </c>
      <c r="AP9" s="89">
        <v>1.5</v>
      </c>
      <c r="AQ9" s="89">
        <v>0</v>
      </c>
      <c r="AR9" s="89">
        <v>8</v>
      </c>
      <c r="AS9" s="89">
        <v>0</v>
      </c>
      <c r="AT9" s="89">
        <v>0</v>
      </c>
      <c r="AU9" s="89">
        <v>8.26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270</v>
      </c>
      <c r="E10" s="88">
        <f t="shared" si="0"/>
        <v>179.95999999999998</v>
      </c>
      <c r="F10" s="88">
        <v>136.7</v>
      </c>
      <c r="G10" s="88">
        <v>50</v>
      </c>
      <c r="H10" s="88">
        <v>2</v>
      </c>
      <c r="I10" s="88">
        <v>0</v>
      </c>
      <c r="J10" s="88">
        <v>0</v>
      </c>
      <c r="K10" s="88">
        <v>40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44.7</v>
      </c>
      <c r="T10" s="89">
        <v>43.26</v>
      </c>
      <c r="U10" s="89">
        <v>0</v>
      </c>
      <c r="V10" s="89">
        <v>0</v>
      </c>
      <c r="W10" s="89">
        <v>0</v>
      </c>
      <c r="X10" s="89">
        <v>0</v>
      </c>
      <c r="Y10" s="89">
        <v>1</v>
      </c>
      <c r="Z10" s="89">
        <v>0.5</v>
      </c>
      <c r="AA10" s="89">
        <v>0</v>
      </c>
      <c r="AB10" s="89">
        <v>0</v>
      </c>
      <c r="AC10" s="89">
        <v>0</v>
      </c>
      <c r="AD10" s="89">
        <v>19</v>
      </c>
      <c r="AE10" s="89">
        <v>0</v>
      </c>
      <c r="AF10" s="89">
        <v>8</v>
      </c>
      <c r="AG10" s="89">
        <v>0</v>
      </c>
      <c r="AH10" s="89">
        <v>0</v>
      </c>
      <c r="AI10" s="89">
        <v>0</v>
      </c>
      <c r="AJ10" s="89">
        <v>1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1.5</v>
      </c>
      <c r="AQ10" s="89">
        <v>0</v>
      </c>
      <c r="AR10" s="89">
        <v>8</v>
      </c>
      <c r="AS10" s="89">
        <v>0</v>
      </c>
      <c r="AT10" s="89">
        <v>0</v>
      </c>
      <c r="AU10" s="89">
        <v>4.26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82</v>
      </c>
      <c r="B11" s="87" t="s">
        <v>83</v>
      </c>
      <c r="C11" s="87" t="s">
        <v>87</v>
      </c>
      <c r="D11" s="87" t="s">
        <v>271</v>
      </c>
      <c r="E11" s="88">
        <f t="shared" si="0"/>
        <v>155.3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155.3</v>
      </c>
      <c r="U11" s="89">
        <v>0</v>
      </c>
      <c r="V11" s="89">
        <v>6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5.3</v>
      </c>
      <c r="AO11" s="89">
        <v>140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4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272</v>
      </c>
      <c r="E12" s="88">
        <f t="shared" si="0"/>
        <v>6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6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6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38</v>
      </c>
      <c r="B13" s="87" t="s">
        <v>38</v>
      </c>
      <c r="C13" s="87" t="s">
        <v>38</v>
      </c>
      <c r="D13" s="87" t="s">
        <v>273</v>
      </c>
      <c r="E13" s="88">
        <f t="shared" si="0"/>
        <v>6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6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6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89</v>
      </c>
      <c r="B14" s="87" t="s">
        <v>90</v>
      </c>
      <c r="C14" s="87" t="s">
        <v>91</v>
      </c>
      <c r="D14" s="87" t="s">
        <v>274</v>
      </c>
      <c r="E14" s="88">
        <f t="shared" si="0"/>
        <v>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6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6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38</v>
      </c>
      <c r="B15" s="87" t="s">
        <v>38</v>
      </c>
      <c r="C15" s="87" t="s">
        <v>38</v>
      </c>
      <c r="D15" s="87" t="s">
        <v>275</v>
      </c>
      <c r="E15" s="88">
        <f t="shared" si="0"/>
        <v>15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15</v>
      </c>
      <c r="U15" s="89">
        <v>0</v>
      </c>
      <c r="V15" s="89">
        <v>1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9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5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38</v>
      </c>
      <c r="B16" s="87" t="s">
        <v>38</v>
      </c>
      <c r="C16" s="87" t="s">
        <v>38</v>
      </c>
      <c r="D16" s="87" t="s">
        <v>276</v>
      </c>
      <c r="E16" s="88">
        <f t="shared" si="0"/>
        <v>15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15</v>
      </c>
      <c r="U16" s="89">
        <v>0</v>
      </c>
      <c r="V16" s="89">
        <v>1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9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5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93</v>
      </c>
      <c r="B17" s="87" t="s">
        <v>87</v>
      </c>
      <c r="C17" s="87" t="s">
        <v>87</v>
      </c>
      <c r="D17" s="87" t="s">
        <v>277</v>
      </c>
      <c r="E17" s="88">
        <f t="shared" si="0"/>
        <v>15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15</v>
      </c>
      <c r="U17" s="89">
        <v>0</v>
      </c>
      <c r="V17" s="89">
        <v>1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9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5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278</v>
      </c>
      <c r="E18" s="88">
        <f t="shared" si="0"/>
        <v>24</v>
      </c>
      <c r="F18" s="88">
        <v>24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16</v>
      </c>
      <c r="M18" s="88">
        <v>8</v>
      </c>
      <c r="N18" s="88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279</v>
      </c>
      <c r="E19" s="88">
        <f t="shared" si="0"/>
        <v>24</v>
      </c>
      <c r="F19" s="88">
        <v>24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16</v>
      </c>
      <c r="M19" s="88">
        <v>8</v>
      </c>
      <c r="N19" s="88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95</v>
      </c>
      <c r="B20" s="87" t="s">
        <v>83</v>
      </c>
      <c r="C20" s="87" t="s">
        <v>83</v>
      </c>
      <c r="D20" s="87" t="s">
        <v>280</v>
      </c>
      <c r="E20" s="88">
        <f t="shared" si="0"/>
        <v>16</v>
      </c>
      <c r="F20" s="88">
        <v>16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16</v>
      </c>
      <c r="M20" s="88">
        <v>0</v>
      </c>
      <c r="N20" s="88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95</v>
      </c>
      <c r="B21" s="87" t="s">
        <v>83</v>
      </c>
      <c r="C21" s="87" t="s">
        <v>97</v>
      </c>
      <c r="D21" s="87" t="s">
        <v>281</v>
      </c>
      <c r="E21" s="88">
        <f t="shared" si="0"/>
        <v>8</v>
      </c>
      <c r="F21" s="88">
        <v>8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8</v>
      </c>
      <c r="N21" s="88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282</v>
      </c>
      <c r="E22" s="88">
        <f t="shared" si="0"/>
        <v>12</v>
      </c>
      <c r="F22" s="88">
        <v>12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12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38</v>
      </c>
      <c r="B23" s="87" t="s">
        <v>38</v>
      </c>
      <c r="C23" s="87" t="s">
        <v>38</v>
      </c>
      <c r="D23" s="87" t="s">
        <v>283</v>
      </c>
      <c r="E23" s="88">
        <f t="shared" si="0"/>
        <v>12</v>
      </c>
      <c r="F23" s="88">
        <v>12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12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99</v>
      </c>
      <c r="B24" s="87" t="s">
        <v>100</v>
      </c>
      <c r="C24" s="87" t="s">
        <v>101</v>
      </c>
      <c r="D24" s="87" t="s">
        <v>284</v>
      </c>
      <c r="E24" s="88">
        <f t="shared" si="0"/>
        <v>12</v>
      </c>
      <c r="F24" s="88">
        <v>12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12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87" t="s">
        <v>38</v>
      </c>
      <c r="B25" s="87" t="s">
        <v>38</v>
      </c>
      <c r="C25" s="87" t="s">
        <v>38</v>
      </c>
      <c r="D25" s="87" t="s">
        <v>285</v>
      </c>
      <c r="E25" s="88">
        <f t="shared" si="0"/>
        <v>22.02</v>
      </c>
      <c r="F25" s="88">
        <v>22.02</v>
      </c>
      <c r="G25" s="88">
        <v>0</v>
      </c>
      <c r="H25" s="88">
        <v>10.02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12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  <row r="26" spans="1:113" ht="19.5" customHeight="1">
      <c r="A26" s="87" t="s">
        <v>38</v>
      </c>
      <c r="B26" s="87" t="s">
        <v>38</v>
      </c>
      <c r="C26" s="87" t="s">
        <v>38</v>
      </c>
      <c r="D26" s="87" t="s">
        <v>286</v>
      </c>
      <c r="E26" s="88">
        <f t="shared" si="0"/>
        <v>22.02</v>
      </c>
      <c r="F26" s="88">
        <v>22.02</v>
      </c>
      <c r="G26" s="88">
        <v>0</v>
      </c>
      <c r="H26" s="88">
        <v>10.02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9">
        <v>0</v>
      </c>
      <c r="P26" s="89">
        <v>0</v>
      </c>
      <c r="Q26" s="89">
        <v>12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89">
        <v>0</v>
      </c>
      <c r="BL26" s="89">
        <v>0</v>
      </c>
      <c r="BM26" s="89">
        <v>0</v>
      </c>
      <c r="BN26" s="89">
        <v>0</v>
      </c>
      <c r="BO26" s="89">
        <v>0</v>
      </c>
      <c r="BP26" s="89">
        <v>0</v>
      </c>
      <c r="BQ26" s="89">
        <v>0</v>
      </c>
      <c r="BR26" s="89">
        <v>0</v>
      </c>
      <c r="BS26" s="89">
        <v>0</v>
      </c>
      <c r="BT26" s="89">
        <v>0</v>
      </c>
      <c r="BU26" s="89">
        <v>0</v>
      </c>
      <c r="BV26" s="89">
        <v>0</v>
      </c>
      <c r="BW26" s="89">
        <v>0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89">
        <v>0</v>
      </c>
      <c r="CD26" s="89">
        <v>0</v>
      </c>
      <c r="CE26" s="89">
        <v>0</v>
      </c>
      <c r="CF26" s="89">
        <v>0</v>
      </c>
      <c r="CG26" s="89">
        <v>0</v>
      </c>
      <c r="CH26" s="89">
        <v>0</v>
      </c>
      <c r="CI26" s="89">
        <v>0</v>
      </c>
      <c r="CJ26" s="89">
        <v>0</v>
      </c>
      <c r="CK26" s="89">
        <v>0</v>
      </c>
      <c r="CL26" s="89">
        <v>0</v>
      </c>
      <c r="CM26" s="89">
        <v>0</v>
      </c>
      <c r="CN26" s="89">
        <v>0</v>
      </c>
      <c r="CO26" s="89">
        <v>0</v>
      </c>
      <c r="CP26" s="89">
        <v>0</v>
      </c>
      <c r="CQ26" s="89">
        <v>0</v>
      </c>
      <c r="CR26" s="89">
        <v>0</v>
      </c>
      <c r="CS26" s="89">
        <v>0</v>
      </c>
      <c r="CT26" s="89">
        <v>0</v>
      </c>
      <c r="CU26" s="89">
        <v>0</v>
      </c>
      <c r="CV26" s="89">
        <v>0</v>
      </c>
      <c r="CW26" s="89">
        <v>0</v>
      </c>
      <c r="CX26" s="89">
        <v>0</v>
      </c>
      <c r="CY26" s="89">
        <v>0</v>
      </c>
      <c r="CZ26" s="89">
        <v>0</v>
      </c>
      <c r="DA26" s="89">
        <v>0</v>
      </c>
      <c r="DB26" s="89">
        <v>0</v>
      </c>
      <c r="DC26" s="89">
        <v>0</v>
      </c>
      <c r="DD26" s="89">
        <v>0</v>
      </c>
      <c r="DE26" s="89">
        <v>0</v>
      </c>
      <c r="DF26" s="89">
        <v>0</v>
      </c>
      <c r="DG26" s="89">
        <v>0</v>
      </c>
      <c r="DH26" s="89">
        <v>0</v>
      </c>
      <c r="DI26" s="89">
        <v>0</v>
      </c>
    </row>
    <row r="27" spans="1:113" ht="19.5" customHeight="1">
      <c r="A27" s="87" t="s">
        <v>103</v>
      </c>
      <c r="B27" s="87" t="s">
        <v>101</v>
      </c>
      <c r="C27" s="87" t="s">
        <v>104</v>
      </c>
      <c r="D27" s="87" t="s">
        <v>287</v>
      </c>
      <c r="E27" s="88">
        <f t="shared" si="0"/>
        <v>12</v>
      </c>
      <c r="F27" s="88">
        <v>12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9">
        <v>0</v>
      </c>
      <c r="P27" s="89">
        <v>0</v>
      </c>
      <c r="Q27" s="89">
        <v>12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89">
        <v>0</v>
      </c>
      <c r="BH27" s="89">
        <v>0</v>
      </c>
      <c r="BI27" s="89">
        <v>0</v>
      </c>
      <c r="BJ27" s="89">
        <v>0</v>
      </c>
      <c r="BK27" s="89">
        <v>0</v>
      </c>
      <c r="BL27" s="89">
        <v>0</v>
      </c>
      <c r="BM27" s="89">
        <v>0</v>
      </c>
      <c r="BN27" s="89">
        <v>0</v>
      </c>
      <c r="BO27" s="89">
        <v>0</v>
      </c>
      <c r="BP27" s="89">
        <v>0</v>
      </c>
      <c r="BQ27" s="89">
        <v>0</v>
      </c>
      <c r="BR27" s="89">
        <v>0</v>
      </c>
      <c r="BS27" s="89">
        <v>0</v>
      </c>
      <c r="BT27" s="89">
        <v>0</v>
      </c>
      <c r="BU27" s="89">
        <v>0</v>
      </c>
      <c r="BV27" s="89">
        <v>0</v>
      </c>
      <c r="BW27" s="89">
        <v>0</v>
      </c>
      <c r="BX27" s="89">
        <v>0</v>
      </c>
      <c r="BY27" s="89">
        <v>0</v>
      </c>
      <c r="BZ27" s="89">
        <v>0</v>
      </c>
      <c r="CA27" s="89">
        <v>0</v>
      </c>
      <c r="CB27" s="89">
        <v>0</v>
      </c>
      <c r="CC27" s="89">
        <v>0</v>
      </c>
      <c r="CD27" s="89">
        <v>0</v>
      </c>
      <c r="CE27" s="89">
        <v>0</v>
      </c>
      <c r="CF27" s="89">
        <v>0</v>
      </c>
      <c r="CG27" s="89">
        <v>0</v>
      </c>
      <c r="CH27" s="89">
        <v>0</v>
      </c>
      <c r="CI27" s="89">
        <v>0</v>
      </c>
      <c r="CJ27" s="89">
        <v>0</v>
      </c>
      <c r="CK27" s="89">
        <v>0</v>
      </c>
      <c r="CL27" s="89">
        <v>0</v>
      </c>
      <c r="CM27" s="89">
        <v>0</v>
      </c>
      <c r="CN27" s="89">
        <v>0</v>
      </c>
      <c r="CO27" s="89">
        <v>0</v>
      </c>
      <c r="CP27" s="89">
        <v>0</v>
      </c>
      <c r="CQ27" s="89">
        <v>0</v>
      </c>
      <c r="CR27" s="89">
        <v>0</v>
      </c>
      <c r="CS27" s="89">
        <v>0</v>
      </c>
      <c r="CT27" s="89">
        <v>0</v>
      </c>
      <c r="CU27" s="89">
        <v>0</v>
      </c>
      <c r="CV27" s="89">
        <v>0</v>
      </c>
      <c r="CW27" s="89">
        <v>0</v>
      </c>
      <c r="CX27" s="89">
        <v>0</v>
      </c>
      <c r="CY27" s="89">
        <v>0</v>
      </c>
      <c r="CZ27" s="89">
        <v>0</v>
      </c>
      <c r="DA27" s="89">
        <v>0</v>
      </c>
      <c r="DB27" s="89">
        <v>0</v>
      </c>
      <c r="DC27" s="89">
        <v>0</v>
      </c>
      <c r="DD27" s="89">
        <v>0</v>
      </c>
      <c r="DE27" s="89">
        <v>0</v>
      </c>
      <c r="DF27" s="89">
        <v>0</v>
      </c>
      <c r="DG27" s="89">
        <v>0</v>
      </c>
      <c r="DH27" s="89">
        <v>0</v>
      </c>
      <c r="DI27" s="89">
        <v>0</v>
      </c>
    </row>
    <row r="28" spans="1:113" ht="19.5" customHeight="1">
      <c r="A28" s="87" t="s">
        <v>103</v>
      </c>
      <c r="B28" s="87" t="s">
        <v>101</v>
      </c>
      <c r="C28" s="87" t="s">
        <v>91</v>
      </c>
      <c r="D28" s="87" t="s">
        <v>288</v>
      </c>
      <c r="E28" s="88">
        <f t="shared" si="0"/>
        <v>10.02</v>
      </c>
      <c r="F28" s="88">
        <v>10.02</v>
      </c>
      <c r="G28" s="88">
        <v>0</v>
      </c>
      <c r="H28" s="88">
        <v>10.02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89">
        <v>0</v>
      </c>
      <c r="BH28" s="89">
        <v>0</v>
      </c>
      <c r="BI28" s="89">
        <v>0</v>
      </c>
      <c r="BJ28" s="89">
        <v>0</v>
      </c>
      <c r="BK28" s="89">
        <v>0</v>
      </c>
      <c r="BL28" s="89">
        <v>0</v>
      </c>
      <c r="BM28" s="89">
        <v>0</v>
      </c>
      <c r="BN28" s="89">
        <v>0</v>
      </c>
      <c r="BO28" s="89">
        <v>0</v>
      </c>
      <c r="BP28" s="89">
        <v>0</v>
      </c>
      <c r="BQ28" s="89">
        <v>0</v>
      </c>
      <c r="BR28" s="89">
        <v>0</v>
      </c>
      <c r="BS28" s="89">
        <v>0</v>
      </c>
      <c r="BT28" s="89">
        <v>0</v>
      </c>
      <c r="BU28" s="89">
        <v>0</v>
      </c>
      <c r="BV28" s="89">
        <v>0</v>
      </c>
      <c r="BW28" s="89">
        <v>0</v>
      </c>
      <c r="BX28" s="89">
        <v>0</v>
      </c>
      <c r="BY28" s="89">
        <v>0</v>
      </c>
      <c r="BZ28" s="89">
        <v>0</v>
      </c>
      <c r="CA28" s="89">
        <v>0</v>
      </c>
      <c r="CB28" s="89">
        <v>0</v>
      </c>
      <c r="CC28" s="89">
        <v>0</v>
      </c>
      <c r="CD28" s="89">
        <v>0</v>
      </c>
      <c r="CE28" s="89">
        <v>0</v>
      </c>
      <c r="CF28" s="89">
        <v>0</v>
      </c>
      <c r="CG28" s="89">
        <v>0</v>
      </c>
      <c r="CH28" s="89">
        <v>0</v>
      </c>
      <c r="CI28" s="89">
        <v>0</v>
      </c>
      <c r="CJ28" s="89">
        <v>0</v>
      </c>
      <c r="CK28" s="89">
        <v>0</v>
      </c>
      <c r="CL28" s="89">
        <v>0</v>
      </c>
      <c r="CM28" s="89">
        <v>0</v>
      </c>
      <c r="CN28" s="89">
        <v>0</v>
      </c>
      <c r="CO28" s="89">
        <v>0</v>
      </c>
      <c r="CP28" s="89">
        <v>0</v>
      </c>
      <c r="CQ28" s="89">
        <v>0</v>
      </c>
      <c r="CR28" s="89">
        <v>0</v>
      </c>
      <c r="CS28" s="89">
        <v>0</v>
      </c>
      <c r="CT28" s="89">
        <v>0</v>
      </c>
      <c r="CU28" s="89">
        <v>0</v>
      </c>
      <c r="CV28" s="89">
        <v>0</v>
      </c>
      <c r="CW28" s="89">
        <v>0</v>
      </c>
      <c r="CX28" s="89">
        <v>0</v>
      </c>
      <c r="CY28" s="89">
        <v>0</v>
      </c>
      <c r="CZ28" s="89">
        <v>0</v>
      </c>
      <c r="DA28" s="89">
        <v>0</v>
      </c>
      <c r="DB28" s="89">
        <v>0</v>
      </c>
      <c r="DC28" s="89">
        <v>0</v>
      </c>
      <c r="DD28" s="89">
        <v>0</v>
      </c>
      <c r="DE28" s="89">
        <v>0</v>
      </c>
      <c r="DF28" s="89">
        <v>0</v>
      </c>
      <c r="DG28" s="89">
        <v>0</v>
      </c>
      <c r="DH28" s="89">
        <v>0</v>
      </c>
      <c r="DI28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289</v>
      </c>
    </row>
    <row r="2" spans="1:7" ht="25.5" customHeight="1">
      <c r="A2" s="111" t="s">
        <v>290</v>
      </c>
      <c r="B2" s="111"/>
      <c r="C2" s="111"/>
      <c r="D2" s="111"/>
      <c r="E2" s="111"/>
      <c r="F2" s="111"/>
      <c r="G2" s="111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50" t="s">
        <v>291</v>
      </c>
      <c r="B4" s="162"/>
      <c r="C4" s="162"/>
      <c r="D4" s="151"/>
      <c r="E4" s="133" t="s">
        <v>109</v>
      </c>
      <c r="F4" s="126"/>
      <c r="G4" s="126"/>
    </row>
    <row r="5" spans="1:7" ht="19.5" customHeight="1">
      <c r="A5" s="121" t="s">
        <v>69</v>
      </c>
      <c r="B5" s="123"/>
      <c r="C5" s="155" t="s">
        <v>70</v>
      </c>
      <c r="D5" s="119" t="s">
        <v>186</v>
      </c>
      <c r="E5" s="126" t="s">
        <v>59</v>
      </c>
      <c r="F5" s="130" t="s">
        <v>292</v>
      </c>
      <c r="G5" s="164" t="s">
        <v>293</v>
      </c>
    </row>
    <row r="6" spans="1:7" ht="33.75" customHeight="1">
      <c r="A6" s="45" t="s">
        <v>79</v>
      </c>
      <c r="B6" s="47" t="s">
        <v>80</v>
      </c>
      <c r="C6" s="143"/>
      <c r="D6" s="163"/>
      <c r="E6" s="115"/>
      <c r="F6" s="131"/>
      <c r="G6" s="161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26">SUM(F7:G7)</f>
        <v>243.98</v>
      </c>
      <c r="F7" s="51">
        <v>194.72</v>
      </c>
      <c r="G7" s="52">
        <v>49.26</v>
      </c>
    </row>
    <row r="8" spans="1:7" ht="19.5" customHeight="1">
      <c r="A8" s="50" t="s">
        <v>38</v>
      </c>
      <c r="B8" s="87" t="s">
        <v>294</v>
      </c>
      <c r="C8" s="91" t="s">
        <v>38</v>
      </c>
      <c r="D8" s="50" t="s">
        <v>176</v>
      </c>
      <c r="E8" s="51">
        <f t="shared" si="0"/>
        <v>194.72</v>
      </c>
      <c r="F8" s="51">
        <v>194.72</v>
      </c>
      <c r="G8" s="52">
        <v>0</v>
      </c>
    </row>
    <row r="9" spans="1:7" ht="19.5" customHeight="1">
      <c r="A9" s="50" t="s">
        <v>294</v>
      </c>
      <c r="B9" s="87" t="s">
        <v>170</v>
      </c>
      <c r="C9" s="91" t="s">
        <v>85</v>
      </c>
      <c r="D9" s="50" t="s">
        <v>295</v>
      </c>
      <c r="E9" s="51">
        <f t="shared" si="0"/>
        <v>50</v>
      </c>
      <c r="F9" s="51">
        <v>50</v>
      </c>
      <c r="G9" s="52">
        <v>0</v>
      </c>
    </row>
    <row r="10" spans="1:7" ht="19.5" customHeight="1">
      <c r="A10" s="50" t="s">
        <v>294</v>
      </c>
      <c r="B10" s="87" t="s">
        <v>172</v>
      </c>
      <c r="C10" s="91" t="s">
        <v>85</v>
      </c>
      <c r="D10" s="50" t="s">
        <v>296</v>
      </c>
      <c r="E10" s="51">
        <f t="shared" si="0"/>
        <v>12.02</v>
      </c>
      <c r="F10" s="51">
        <v>12.02</v>
      </c>
      <c r="G10" s="52">
        <v>0</v>
      </c>
    </row>
    <row r="11" spans="1:7" ht="19.5" customHeight="1">
      <c r="A11" s="50" t="s">
        <v>294</v>
      </c>
      <c r="B11" s="87" t="s">
        <v>297</v>
      </c>
      <c r="C11" s="91" t="s">
        <v>85</v>
      </c>
      <c r="D11" s="50" t="s">
        <v>298</v>
      </c>
      <c r="E11" s="51">
        <f t="shared" si="0"/>
        <v>40</v>
      </c>
      <c r="F11" s="51">
        <v>40</v>
      </c>
      <c r="G11" s="52">
        <v>0</v>
      </c>
    </row>
    <row r="12" spans="1:7" ht="19.5" customHeight="1">
      <c r="A12" s="50" t="s">
        <v>294</v>
      </c>
      <c r="B12" s="87" t="s">
        <v>299</v>
      </c>
      <c r="C12" s="91" t="s">
        <v>85</v>
      </c>
      <c r="D12" s="50" t="s">
        <v>300</v>
      </c>
      <c r="E12" s="51">
        <f t="shared" si="0"/>
        <v>16</v>
      </c>
      <c r="F12" s="51">
        <v>16</v>
      </c>
      <c r="G12" s="52">
        <v>0</v>
      </c>
    </row>
    <row r="13" spans="1:7" ht="19.5" customHeight="1">
      <c r="A13" s="50" t="s">
        <v>294</v>
      </c>
      <c r="B13" s="87" t="s">
        <v>301</v>
      </c>
      <c r="C13" s="91" t="s">
        <v>85</v>
      </c>
      <c r="D13" s="50" t="s">
        <v>302</v>
      </c>
      <c r="E13" s="51">
        <f t="shared" si="0"/>
        <v>8</v>
      </c>
      <c r="F13" s="51">
        <v>8</v>
      </c>
      <c r="G13" s="52">
        <v>0</v>
      </c>
    </row>
    <row r="14" spans="1:7" ht="19.5" customHeight="1">
      <c r="A14" s="50" t="s">
        <v>294</v>
      </c>
      <c r="B14" s="87" t="s">
        <v>303</v>
      </c>
      <c r="C14" s="91" t="s">
        <v>85</v>
      </c>
      <c r="D14" s="50" t="s">
        <v>304</v>
      </c>
      <c r="E14" s="51">
        <f t="shared" si="0"/>
        <v>12</v>
      </c>
      <c r="F14" s="51">
        <v>12</v>
      </c>
      <c r="G14" s="52">
        <v>0</v>
      </c>
    </row>
    <row r="15" spans="1:7" ht="19.5" customHeight="1">
      <c r="A15" s="50" t="s">
        <v>294</v>
      </c>
      <c r="B15" s="87" t="s">
        <v>305</v>
      </c>
      <c r="C15" s="91" t="s">
        <v>85</v>
      </c>
      <c r="D15" s="50" t="s">
        <v>306</v>
      </c>
      <c r="E15" s="51">
        <f t="shared" si="0"/>
        <v>12</v>
      </c>
      <c r="F15" s="51">
        <v>12</v>
      </c>
      <c r="G15" s="52">
        <v>0</v>
      </c>
    </row>
    <row r="16" spans="1:7" ht="19.5" customHeight="1">
      <c r="A16" s="50" t="s">
        <v>294</v>
      </c>
      <c r="B16" s="87" t="s">
        <v>307</v>
      </c>
      <c r="C16" s="91" t="s">
        <v>85</v>
      </c>
      <c r="D16" s="50" t="s">
        <v>308</v>
      </c>
      <c r="E16" s="51">
        <f t="shared" si="0"/>
        <v>44.7</v>
      </c>
      <c r="F16" s="51">
        <v>44.7</v>
      </c>
      <c r="G16" s="52">
        <v>0</v>
      </c>
    </row>
    <row r="17" spans="1:7" ht="19.5" customHeight="1">
      <c r="A17" s="50" t="s">
        <v>38</v>
      </c>
      <c r="B17" s="87" t="s">
        <v>309</v>
      </c>
      <c r="C17" s="91" t="s">
        <v>38</v>
      </c>
      <c r="D17" s="50" t="s">
        <v>177</v>
      </c>
      <c r="E17" s="51">
        <f t="shared" si="0"/>
        <v>49.26</v>
      </c>
      <c r="F17" s="51">
        <v>0</v>
      </c>
      <c r="G17" s="52">
        <v>49.26</v>
      </c>
    </row>
    <row r="18" spans="1:7" ht="19.5" customHeight="1">
      <c r="A18" s="50" t="s">
        <v>309</v>
      </c>
      <c r="B18" s="87" t="s">
        <v>310</v>
      </c>
      <c r="C18" s="91" t="s">
        <v>85</v>
      </c>
      <c r="D18" s="50" t="s">
        <v>311</v>
      </c>
      <c r="E18" s="51">
        <f t="shared" si="0"/>
        <v>1</v>
      </c>
      <c r="F18" s="51">
        <v>0</v>
      </c>
      <c r="G18" s="52">
        <v>1</v>
      </c>
    </row>
    <row r="19" spans="1:7" ht="19.5" customHeight="1">
      <c r="A19" s="50" t="s">
        <v>309</v>
      </c>
      <c r="B19" s="87" t="s">
        <v>312</v>
      </c>
      <c r="C19" s="91" t="s">
        <v>85</v>
      </c>
      <c r="D19" s="50" t="s">
        <v>313</v>
      </c>
      <c r="E19" s="51">
        <f t="shared" si="0"/>
        <v>0.5</v>
      </c>
      <c r="F19" s="51">
        <v>0</v>
      </c>
      <c r="G19" s="52">
        <v>0.5</v>
      </c>
    </row>
    <row r="20" spans="1:7" ht="19.5" customHeight="1">
      <c r="A20" s="50" t="s">
        <v>309</v>
      </c>
      <c r="B20" s="87" t="s">
        <v>314</v>
      </c>
      <c r="C20" s="91" t="s">
        <v>85</v>
      </c>
      <c r="D20" s="50" t="s">
        <v>315</v>
      </c>
      <c r="E20" s="51">
        <f t="shared" si="0"/>
        <v>19</v>
      </c>
      <c r="F20" s="51">
        <v>0</v>
      </c>
      <c r="G20" s="52">
        <v>19</v>
      </c>
    </row>
    <row r="21" spans="1:7" ht="19.5" customHeight="1">
      <c r="A21" s="50" t="s">
        <v>309</v>
      </c>
      <c r="B21" s="87" t="s">
        <v>305</v>
      </c>
      <c r="C21" s="91" t="s">
        <v>85</v>
      </c>
      <c r="D21" s="50" t="s">
        <v>316</v>
      </c>
      <c r="E21" s="51">
        <f t="shared" si="0"/>
        <v>8</v>
      </c>
      <c r="F21" s="51">
        <v>0</v>
      </c>
      <c r="G21" s="52">
        <v>8</v>
      </c>
    </row>
    <row r="22" spans="1:7" ht="19.5" customHeight="1">
      <c r="A22" s="50" t="s">
        <v>309</v>
      </c>
      <c r="B22" s="87" t="s">
        <v>317</v>
      </c>
      <c r="C22" s="91" t="s">
        <v>85</v>
      </c>
      <c r="D22" s="50" t="s">
        <v>318</v>
      </c>
      <c r="E22" s="51">
        <f t="shared" si="0"/>
        <v>6</v>
      </c>
      <c r="F22" s="51">
        <v>0</v>
      </c>
      <c r="G22" s="52">
        <v>6</v>
      </c>
    </row>
    <row r="23" spans="1:7" ht="19.5" customHeight="1">
      <c r="A23" s="50" t="s">
        <v>309</v>
      </c>
      <c r="B23" s="87" t="s">
        <v>319</v>
      </c>
      <c r="C23" s="91" t="s">
        <v>85</v>
      </c>
      <c r="D23" s="50" t="s">
        <v>320</v>
      </c>
      <c r="E23" s="51">
        <f t="shared" si="0"/>
        <v>1</v>
      </c>
      <c r="F23" s="51">
        <v>0</v>
      </c>
      <c r="G23" s="52">
        <v>1</v>
      </c>
    </row>
    <row r="24" spans="1:7" ht="19.5" customHeight="1">
      <c r="A24" s="50" t="s">
        <v>309</v>
      </c>
      <c r="B24" s="87" t="s">
        <v>321</v>
      </c>
      <c r="C24" s="91" t="s">
        <v>85</v>
      </c>
      <c r="D24" s="50" t="s">
        <v>322</v>
      </c>
      <c r="E24" s="51">
        <f t="shared" si="0"/>
        <v>1.5</v>
      </c>
      <c r="F24" s="51">
        <v>0</v>
      </c>
      <c r="G24" s="52">
        <v>1.5</v>
      </c>
    </row>
    <row r="25" spans="1:7" ht="19.5" customHeight="1">
      <c r="A25" s="50" t="s">
        <v>309</v>
      </c>
      <c r="B25" s="87" t="s">
        <v>323</v>
      </c>
      <c r="C25" s="91" t="s">
        <v>85</v>
      </c>
      <c r="D25" s="50" t="s">
        <v>324</v>
      </c>
      <c r="E25" s="51">
        <f t="shared" si="0"/>
        <v>8</v>
      </c>
      <c r="F25" s="51">
        <v>0</v>
      </c>
      <c r="G25" s="52">
        <v>8</v>
      </c>
    </row>
    <row r="26" spans="1:7" ht="19.5" customHeight="1">
      <c r="A26" s="50" t="s">
        <v>309</v>
      </c>
      <c r="B26" s="87" t="s">
        <v>307</v>
      </c>
      <c r="C26" s="91" t="s">
        <v>85</v>
      </c>
      <c r="D26" s="50" t="s">
        <v>325</v>
      </c>
      <c r="E26" s="51">
        <f t="shared" si="0"/>
        <v>4.26</v>
      </c>
      <c r="F26" s="51">
        <v>0</v>
      </c>
      <c r="G26" s="52">
        <v>4.26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326</v>
      </c>
    </row>
    <row r="2" spans="1:6" ht="19.5" customHeight="1">
      <c r="A2" s="111" t="s">
        <v>327</v>
      </c>
      <c r="B2" s="111"/>
      <c r="C2" s="111"/>
      <c r="D2" s="111"/>
      <c r="E2" s="111"/>
      <c r="F2" s="111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21" t="s">
        <v>69</v>
      </c>
      <c r="B4" s="122"/>
      <c r="C4" s="123"/>
      <c r="D4" s="165" t="s">
        <v>70</v>
      </c>
      <c r="E4" s="156" t="s">
        <v>328</v>
      </c>
      <c r="F4" s="130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6"/>
      <c r="E5" s="156"/>
      <c r="F5" s="130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170.3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88</v>
      </c>
      <c r="F7" s="93">
        <v>155.3</v>
      </c>
    </row>
    <row r="8" spans="1:6" ht="19.5" customHeight="1">
      <c r="A8" s="87" t="s">
        <v>82</v>
      </c>
      <c r="B8" s="87" t="s">
        <v>83</v>
      </c>
      <c r="C8" s="87" t="s">
        <v>87</v>
      </c>
      <c r="D8" s="92" t="s">
        <v>85</v>
      </c>
      <c r="E8" s="92" t="s">
        <v>329</v>
      </c>
      <c r="F8" s="93">
        <v>155.3</v>
      </c>
    </row>
    <row r="9" spans="1:6" ht="19.5" customHeight="1">
      <c r="A9" s="87" t="s">
        <v>38</v>
      </c>
      <c r="B9" s="87" t="s">
        <v>38</v>
      </c>
      <c r="C9" s="87" t="s">
        <v>38</v>
      </c>
      <c r="D9" s="92" t="s">
        <v>38</v>
      </c>
      <c r="E9" s="92" t="s">
        <v>94</v>
      </c>
      <c r="F9" s="93">
        <v>15</v>
      </c>
    </row>
    <row r="10" spans="1:6" ht="19.5" customHeight="1">
      <c r="A10" s="87" t="s">
        <v>93</v>
      </c>
      <c r="B10" s="87" t="s">
        <v>87</v>
      </c>
      <c r="C10" s="87" t="s">
        <v>87</v>
      </c>
      <c r="D10" s="92" t="s">
        <v>85</v>
      </c>
      <c r="E10" s="92" t="s">
        <v>330</v>
      </c>
      <c r="F10" s="93">
        <v>10</v>
      </c>
    </row>
    <row r="11" spans="1:6" ht="19.5" customHeight="1">
      <c r="A11" s="87" t="s">
        <v>93</v>
      </c>
      <c r="B11" s="87" t="s">
        <v>87</v>
      </c>
      <c r="C11" s="87" t="s">
        <v>87</v>
      </c>
      <c r="D11" s="92" t="s">
        <v>85</v>
      </c>
      <c r="E11" s="92" t="s">
        <v>331</v>
      </c>
      <c r="F11" s="93">
        <v>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叶姣娇(叶姣娇:各部室阅)</cp:lastModifiedBy>
  <dcterms:modified xsi:type="dcterms:W3CDTF">2021-03-22T01:38:51Z</dcterms:modified>
  <cp:category/>
  <cp:version/>
  <cp:contentType/>
  <cp:contentStatus/>
</cp:coreProperties>
</file>